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839" firstSheet="1" activeTab="2"/>
  </bookViews>
  <sheets>
    <sheet name="封面" sheetId="1" r:id="rId1"/>
    <sheet name="目录" sheetId="2" r:id="rId2"/>
    <sheet name="1.预算情况说明" sheetId="3" r:id="rId3"/>
    <sheet name="2.部门收支总体情况表" sheetId="4" r:id="rId4"/>
    <sheet name="3.部门收入总体情况表" sheetId="5" r:id="rId5"/>
    <sheet name="4.部门支出总体情况表" sheetId="6" r:id="rId6"/>
    <sheet name="5.财政拨款收支总体情况表" sheetId="7" r:id="rId7"/>
    <sheet name="6.财政拨款支出表" sheetId="8" r:id="rId8"/>
    <sheet name="7.一般公共预算支出情况表" sheetId="9" r:id="rId9"/>
    <sheet name="8.一般公共预算基本支出情况表" sheetId="10" r:id="rId10"/>
    <sheet name="9.一般公共预算“三公”经费、会议费、培训费支出情况表" sheetId="11" r:id="rId11"/>
    <sheet name="10.一般公共预算运行经费" sheetId="12" r:id="rId12"/>
    <sheet name="11.政府性基金预算支出情况表" sheetId="13" r:id="rId13"/>
    <sheet name="12.部门管理转移支付表" sheetId="14" r:id="rId14"/>
  </sheets>
  <definedNames/>
  <calcPr fullCalcOnLoad="1"/>
</workbook>
</file>

<file path=xl/sharedStrings.xml><?xml version="1.0" encoding="utf-8"?>
<sst xmlns="http://schemas.openxmlformats.org/spreadsheetml/2006/main" count="497" uniqueCount="332">
  <si>
    <t xml:space="preserve">单位代码： </t>
  </si>
  <si>
    <t xml:space="preserve">单位名称： </t>
  </si>
  <si>
    <t>定西市公共资源交易中心</t>
  </si>
  <si>
    <t>部门预算公开表</t>
  </si>
  <si>
    <t>编制日期：2022年1月6日</t>
  </si>
  <si>
    <t>部门领导：张继元</t>
  </si>
  <si>
    <t>财务负责人：严茹</t>
  </si>
  <si>
    <t xml:space="preserve">    制表人：严茹</t>
  </si>
  <si>
    <t xml:space="preserve">      </t>
  </si>
  <si>
    <t>目  录</t>
  </si>
  <si>
    <r>
      <t>表</t>
    </r>
    <r>
      <rPr>
        <sz val="12"/>
        <color indexed="8"/>
        <rFont val="Times New Roman"/>
        <family val="1"/>
      </rPr>
      <t> </t>
    </r>
    <r>
      <rPr>
        <sz val="12"/>
        <color indexed="8"/>
        <rFont val="宋体"/>
        <family val="0"/>
      </rPr>
      <t xml:space="preserve"> 名</t>
    </r>
  </si>
  <si>
    <r>
      <t>备</t>
    </r>
    <r>
      <rPr>
        <sz val="12"/>
        <color indexed="8"/>
        <rFont val="Times New Roman"/>
        <family val="1"/>
      </rPr>
      <t> </t>
    </r>
    <r>
      <rPr>
        <sz val="12"/>
        <color indexed="8"/>
        <rFont val="宋体"/>
        <family val="0"/>
      </rPr>
      <t xml:space="preserve"> 注</t>
    </r>
  </si>
  <si>
    <t>1.2022年预算情况说明</t>
  </si>
  <si>
    <t>2.部门收支总体情况表</t>
  </si>
  <si>
    <t>3.部门收入总体情况表</t>
  </si>
  <si>
    <t>财务预算口径</t>
  </si>
  <si>
    <t>4.部门支出总体情况表</t>
  </si>
  <si>
    <t>功能分类全口径</t>
  </si>
  <si>
    <t>5.财政拨款收支总体情况表</t>
  </si>
  <si>
    <t>6.财政拨款支出表</t>
  </si>
  <si>
    <t>财政拨款按单位</t>
  </si>
  <si>
    <t>7.一般公共预算支出情况表</t>
  </si>
  <si>
    <t>功能分类</t>
  </si>
  <si>
    <t>8.一般公共预算基本支出情况表</t>
  </si>
  <si>
    <t>支出经济分类</t>
  </si>
  <si>
    <t>9.一般公共预算“三公”经费、会议费、培训费支出情况表</t>
  </si>
  <si>
    <t>机关运行经费、经济分类</t>
  </si>
  <si>
    <t>10.一般公共预算运行经费</t>
  </si>
  <si>
    <t>11.政府性基金预算支出情况表</t>
  </si>
  <si>
    <t>12.部门管理转移支付表</t>
  </si>
  <si>
    <t>2022年预算情况说明</t>
  </si>
  <si>
    <t>单位名称：定西市公共资源交易中心</t>
  </si>
  <si>
    <t>一、</t>
  </si>
  <si>
    <t>部门职责</t>
  </si>
  <si>
    <t xml:space="preserve">
    (一)贯彻实施公共资源交易服务相关法律、法规和政策，负责市级公共资源交易平台及网络系统建设、运行、管理，为进入市级公共资源交易市场的各类公共资源交易活动提供场所、设施和服务。
    (二)依据公共资源交易项目目录，承担国家和省上指定交易项目，全市工程建设项目、政府采购、土地使用权和矿业权出让、国有产权交易、公立医疗卫生机构药品及医疗器械采购等交易事项的进场交易服务和集中采购工作。
    (三)会同有关部门研究制定各类进场交易活动的技术标准、交易流程、操作规程和现场管理制度，依法依规组织进场交易活动，维护交易现场秩序。
(四)会同有关部门建设和管理市级综合评标专家库，负责现场评标专家的抽取；收集、储存、发布各类交易信息，为市场主体提供信息咨询服务；统计分析全市公共资源交易活动情况。
    (五)协助配合行业主管部门、监管部门对招标文件内容、招标采购形式、评标委员会组成等进行合法性复核，核验进场交易市场主体资格和交易项目资料是否完整，整理保存交易过程相关资料。
(六)为行业监管、行政监察提供平台，接受市公共资源交易管理委员会办公室、行业主管部门、监管部门等各方监督，见证场内各类公共资源交易活动，记录、制止和纠正违反交易现场管理制度的行为，接受有关方面的投诉并按职责分工及时处理，建立入场各交易主体的现场交易信用和纪律档案。
(七)完成市政府和市公共资源交易管理委员会交办的其他事项。
</t>
  </si>
  <si>
    <t>二、</t>
  </si>
  <si>
    <t>机构设置</t>
  </si>
  <si>
    <r>
      <t xml:space="preserve"> </t>
    </r>
    <r>
      <rPr>
        <sz val="10"/>
        <rFont val="宋体"/>
        <family val="0"/>
      </rPr>
      <t xml:space="preserve">   </t>
    </r>
    <r>
      <rPr>
        <sz val="10"/>
        <rFont val="宋体"/>
        <family val="0"/>
      </rPr>
      <t>根据定西市机构编制委员会《关于定西市公共资源交易中心机构编制事宜的通知》（定机编委发[2013]82号）、《关于调整市公共资源交易中心内设机构的批复》（定机编委发[2016]72号），市公共资源交易中心内设综合办公室（法纪监督科）、市场客户服务科、技术信息科、工程建设科、政府及医药采购科（政府采购中心）、土地矿产及产权科和评审组织科7个科室。</t>
    </r>
  </si>
  <si>
    <t>三、</t>
  </si>
  <si>
    <t>预算收支变化</t>
  </si>
  <si>
    <t xml:space="preserve">    2022年预算总收入965.57万元,与2021年906.16万元相比，增加59.38万元，增长6.55%。主要原因是人员和公用经费增加。
    2022年预算总支出965.57万元，与2021年906.16万元相比，增加59.38万元，增长6.55%。主要原因是人员和公用经费增加。
    （一）基本支出情况
    2022年，定西市公共资源交易中心基本支出506.57万元，与2021年447.16万元相比,增加59.41万元，增长13.28%，主要是人员和公用经费增加。
    （二）项目支出情况
    2022年，定西市公共资源交易中心项目经费459万元，与2021年相比零增长，主要原因是单位2022年没有增加新的项目。
   （三）政府支出功能分类指标
    一般公共服务支出883.52万元，与2021年828.37万元相比增长55.15万元，增长6.66%，主要原因是人员和各项开支增加；社会保障和就业支出38.92万元，与2021年36.41万元相比增长2.51万元，增长6.89%，主要原因是人员工资增长；卫生健康支出15.13万元，与2021年14.96万元相比增长0.17万元，增长1.14%，主要原因是人员工资增长；住房保障支出28万元，与2021年26.42万元相比增长1.58万元，增长5.98%，主要原因是人员工资增长；政府性基金预算支出0万元，与上年0万元相比零增长，主要原因是本年度无相关预算。</t>
  </si>
  <si>
    <t>四、</t>
  </si>
  <si>
    <t>部门“三公”经费、培训费、会议费财政安排情况</t>
  </si>
  <si>
    <r>
      <rPr>
        <sz val="10"/>
        <rFont val="宋体"/>
        <family val="0"/>
      </rPr>
      <t xml:space="preserve">    </t>
    </r>
    <r>
      <rPr>
        <sz val="10"/>
        <rFont val="宋体"/>
        <family val="0"/>
      </rPr>
      <t xml:space="preserve">（一）编制范围
 </t>
    </r>
    <r>
      <rPr>
        <sz val="10"/>
        <color indexed="10"/>
        <rFont val="宋体"/>
        <family val="0"/>
      </rPr>
      <t xml:space="preserve"> </t>
    </r>
    <r>
      <rPr>
        <sz val="10"/>
        <rFont val="宋体"/>
        <family val="0"/>
      </rPr>
      <t xml:space="preserve"> </t>
    </r>
    <r>
      <rPr>
        <sz val="10"/>
        <rFont val="宋体"/>
        <family val="0"/>
      </rPr>
      <t>定西市公共资源交易中心</t>
    </r>
    <r>
      <rPr>
        <sz val="10"/>
        <rFont val="宋体"/>
        <family val="0"/>
      </rPr>
      <t>2022</t>
    </r>
    <r>
      <rPr>
        <sz val="10"/>
        <rFont val="宋体"/>
        <family val="0"/>
      </rPr>
      <t>年“三公”经费、培训费、会议费编制范围为单位本级，共</t>
    </r>
    <r>
      <rPr>
        <sz val="10"/>
        <rFont val="宋体"/>
        <family val="0"/>
      </rPr>
      <t>0.61</t>
    </r>
    <r>
      <rPr>
        <sz val="10"/>
        <rFont val="宋体"/>
        <family val="0"/>
      </rPr>
      <t>万元，资金来源全部为一般公共预算。（</t>
    </r>
    <r>
      <rPr>
        <sz val="10"/>
        <rFont val="宋体"/>
        <family val="0"/>
      </rPr>
      <t>2022</t>
    </r>
    <r>
      <rPr>
        <sz val="10"/>
        <rFont val="宋体"/>
        <family val="0"/>
      </rPr>
      <t>年“三公”经费、培训费、会议费预算</t>
    </r>
    <r>
      <rPr>
        <sz val="10"/>
        <rFont val="宋体"/>
        <family val="0"/>
      </rPr>
      <t>0.61</t>
    </r>
    <r>
      <rPr>
        <sz val="10"/>
        <rFont val="宋体"/>
        <family val="0"/>
      </rPr>
      <t>万元，与</t>
    </r>
    <r>
      <rPr>
        <sz val="10"/>
        <rFont val="宋体"/>
        <family val="0"/>
      </rPr>
      <t>2021</t>
    </r>
    <r>
      <rPr>
        <sz val="10"/>
        <rFont val="宋体"/>
        <family val="0"/>
      </rPr>
      <t>年</t>
    </r>
    <r>
      <rPr>
        <sz val="10"/>
        <rFont val="宋体"/>
        <family val="0"/>
      </rPr>
      <t>0.41</t>
    </r>
    <r>
      <rPr>
        <sz val="10"/>
        <rFont val="宋体"/>
        <family val="0"/>
      </rPr>
      <t>万元相比增长</t>
    </r>
    <r>
      <rPr>
        <sz val="10"/>
        <rFont val="宋体"/>
        <family val="0"/>
      </rPr>
      <t>0.2</t>
    </r>
    <r>
      <rPr>
        <sz val="10"/>
        <rFont val="宋体"/>
        <family val="0"/>
      </rPr>
      <t>万元，增长</t>
    </r>
    <r>
      <rPr>
        <sz val="10"/>
        <rFont val="宋体"/>
        <family val="0"/>
      </rPr>
      <t>48.78%</t>
    </r>
    <r>
      <rPr>
        <sz val="10"/>
        <rFont val="宋体"/>
        <family val="0"/>
      </rPr>
      <t>，主要原因是</t>
    </r>
    <r>
      <rPr>
        <sz val="10"/>
        <rFont val="宋体"/>
        <family val="0"/>
      </rPr>
      <t>2022</t>
    </r>
    <r>
      <rPr>
        <sz val="10"/>
        <rFont val="宋体"/>
        <family val="0"/>
      </rPr>
      <t xml:space="preserve">年增加预算培训费用）
    （二）分项情况
    </t>
    </r>
    <r>
      <rPr>
        <sz val="10"/>
        <rFont val="宋体"/>
        <family val="0"/>
      </rPr>
      <t>1.</t>
    </r>
    <r>
      <rPr>
        <sz val="10"/>
        <rFont val="宋体"/>
        <family val="0"/>
      </rPr>
      <t>公务接待费</t>
    </r>
    <r>
      <rPr>
        <sz val="10"/>
        <rFont val="宋体"/>
        <family val="0"/>
      </rPr>
      <t>4300</t>
    </r>
    <r>
      <rPr>
        <sz val="10"/>
        <rFont val="宋体"/>
        <family val="0"/>
      </rPr>
      <t>元，比</t>
    </r>
    <r>
      <rPr>
        <sz val="10"/>
        <rFont val="宋体"/>
        <family val="0"/>
      </rPr>
      <t>2021</t>
    </r>
    <r>
      <rPr>
        <sz val="10"/>
        <rFont val="宋体"/>
        <family val="0"/>
      </rPr>
      <t>年增加</t>
    </r>
    <r>
      <rPr>
        <sz val="10"/>
        <rFont val="宋体"/>
        <family val="0"/>
      </rPr>
      <t>200</t>
    </r>
    <r>
      <rPr>
        <sz val="10"/>
        <rFont val="宋体"/>
        <family val="0"/>
      </rPr>
      <t>元，增长</t>
    </r>
    <r>
      <rPr>
        <sz val="10"/>
        <rFont val="宋体"/>
        <family val="0"/>
      </rPr>
      <t>4.88%</t>
    </r>
    <r>
      <rPr>
        <sz val="10"/>
        <rFont val="宋体"/>
        <family val="0"/>
      </rPr>
      <t xml:space="preserve">，主要原因人员增加，核算基数增加。
</t>
    </r>
    <r>
      <rPr>
        <sz val="10"/>
        <rFont val="宋体"/>
        <family val="0"/>
      </rPr>
      <t xml:space="preserve">    2.</t>
    </r>
    <r>
      <rPr>
        <sz val="10"/>
        <rFont val="宋体"/>
        <family val="0"/>
      </rPr>
      <t>公务用车购置及运行费其中：公务用车购置费</t>
    </r>
    <r>
      <rPr>
        <sz val="10"/>
        <rFont val="宋体"/>
        <family val="0"/>
      </rPr>
      <t>0</t>
    </r>
    <r>
      <rPr>
        <sz val="10"/>
        <rFont val="宋体"/>
        <family val="0"/>
      </rPr>
      <t>元，与</t>
    </r>
    <r>
      <rPr>
        <sz val="10"/>
        <rFont val="宋体"/>
        <family val="0"/>
      </rPr>
      <t>2021</t>
    </r>
    <r>
      <rPr>
        <sz val="10"/>
        <rFont val="宋体"/>
        <family val="0"/>
      </rPr>
      <t>年相比零增长，主要原因是单位没有车辆；公务用车运行费</t>
    </r>
    <r>
      <rPr>
        <sz val="10"/>
        <rFont val="宋体"/>
        <family val="0"/>
      </rPr>
      <t>0</t>
    </r>
    <r>
      <rPr>
        <sz val="10"/>
        <rFont val="宋体"/>
        <family val="0"/>
      </rPr>
      <t>元，与</t>
    </r>
    <r>
      <rPr>
        <sz val="10"/>
        <rFont val="宋体"/>
        <family val="0"/>
      </rPr>
      <t>2021</t>
    </r>
    <r>
      <rPr>
        <sz val="10"/>
        <rFont val="宋体"/>
        <family val="0"/>
      </rPr>
      <t>相比零增长，主要原因是单位没有车辆。</t>
    </r>
    <r>
      <rPr>
        <sz val="10"/>
        <rFont val="宋体"/>
        <family val="0"/>
      </rPr>
      <t xml:space="preserve">                                                                        3.</t>
    </r>
    <r>
      <rPr>
        <sz val="10"/>
        <rFont val="宋体"/>
        <family val="0"/>
      </rPr>
      <t>因公出国（境）费</t>
    </r>
    <r>
      <rPr>
        <sz val="10"/>
        <rFont val="宋体"/>
        <family val="0"/>
      </rPr>
      <t>0</t>
    </r>
    <r>
      <rPr>
        <sz val="10"/>
        <rFont val="宋体"/>
        <family val="0"/>
      </rPr>
      <t>元，与</t>
    </r>
    <r>
      <rPr>
        <sz val="10"/>
        <rFont val="宋体"/>
        <family val="0"/>
      </rPr>
      <t>2021</t>
    </r>
    <r>
      <rPr>
        <sz val="10"/>
        <rFont val="宋体"/>
        <family val="0"/>
      </rPr>
      <t xml:space="preserve">年相比零增长，主要原因是单位没有预算因公出国事项。
</t>
    </r>
    <r>
      <rPr>
        <sz val="10"/>
        <rFont val="宋体"/>
        <family val="0"/>
      </rPr>
      <t xml:space="preserve">    4.</t>
    </r>
    <r>
      <rPr>
        <sz val="10"/>
        <rFont val="宋体"/>
        <family val="0"/>
      </rPr>
      <t>培训费</t>
    </r>
    <r>
      <rPr>
        <sz val="10"/>
        <rFont val="宋体"/>
        <family val="0"/>
      </rPr>
      <t>1800</t>
    </r>
    <r>
      <rPr>
        <sz val="10"/>
        <rFont val="宋体"/>
        <family val="0"/>
      </rPr>
      <t>元，与</t>
    </r>
    <r>
      <rPr>
        <sz val="10"/>
        <rFont val="宋体"/>
        <family val="0"/>
      </rPr>
      <t>2021</t>
    </r>
    <r>
      <rPr>
        <sz val="10"/>
        <rFont val="宋体"/>
        <family val="0"/>
      </rPr>
      <t>年相比增加</t>
    </r>
    <r>
      <rPr>
        <sz val="10"/>
        <rFont val="宋体"/>
        <family val="0"/>
      </rPr>
      <t>1800</t>
    </r>
    <r>
      <rPr>
        <sz val="10"/>
        <rFont val="宋体"/>
        <family val="0"/>
      </rPr>
      <t>元，增长</t>
    </r>
    <r>
      <rPr>
        <sz val="10"/>
        <rFont val="宋体"/>
        <family val="0"/>
      </rPr>
      <t>100%</t>
    </r>
    <r>
      <rPr>
        <sz val="10"/>
        <rFont val="宋体"/>
        <family val="0"/>
      </rPr>
      <t>，主要原因是</t>
    </r>
    <r>
      <rPr>
        <sz val="10"/>
        <rFont val="宋体"/>
        <family val="0"/>
      </rPr>
      <t>2022年增加</t>
    </r>
    <r>
      <rPr>
        <sz val="10"/>
        <rFont val="宋体"/>
        <family val="0"/>
      </rPr>
      <t xml:space="preserve">预算培训费。
</t>
    </r>
    <r>
      <rPr>
        <sz val="10"/>
        <rFont val="宋体"/>
        <family val="0"/>
      </rPr>
      <t xml:space="preserve">    5.</t>
    </r>
    <r>
      <rPr>
        <sz val="10"/>
        <rFont val="宋体"/>
        <family val="0"/>
      </rPr>
      <t>会议费</t>
    </r>
    <r>
      <rPr>
        <sz val="10"/>
        <rFont val="宋体"/>
        <family val="0"/>
      </rPr>
      <t>0</t>
    </r>
    <r>
      <rPr>
        <sz val="10"/>
        <rFont val="宋体"/>
        <family val="0"/>
      </rPr>
      <t>元，与</t>
    </r>
    <r>
      <rPr>
        <sz val="10"/>
        <rFont val="宋体"/>
        <family val="0"/>
      </rPr>
      <t>2021</t>
    </r>
    <r>
      <rPr>
        <sz val="10"/>
        <rFont val="宋体"/>
        <family val="0"/>
      </rPr>
      <t>年相比零增长，主要原因是没有预算会议费。</t>
    </r>
  </si>
  <si>
    <t>五、</t>
  </si>
  <si>
    <t>机关运行经费安排</t>
  </si>
  <si>
    <t xml:space="preserve">    2022年机关运行经费支出总额60.62万元，其中:办公费3.28万元、印刷费0.05万元、手续费0.01万元、水费0.1万元、电费1万元、邮电费0.14万元、培训费0.18万元、公用取暖费4.95万元、公务接待费0.43万元、福利费（在职）3.38万元、福利费（离退）0.26万元、工会经费2.8万元、公务交通补贴32.64万元、差旅费11.4万元。支出总额比2021年55.39万元相比增加5.23万元，增长了9.44%。主要增长原因是人员经费及对应公用经费预算有所增加。</t>
  </si>
  <si>
    <t>六、</t>
  </si>
  <si>
    <t>政府采购</t>
  </si>
  <si>
    <t xml:space="preserve">    2022年，定西市公共资源交易中心政府采购预算为0万元。</t>
  </si>
  <si>
    <t>七、</t>
  </si>
  <si>
    <t>国有资产占用情况</t>
  </si>
  <si>
    <t xml:space="preserve">    截止2021年12月31日，定西市公共资源交易中心固定资产存量254.72万元，其中，通用设备159.41万元，家具、用具、装具及动植物95.31万元。</t>
  </si>
  <si>
    <t>八、</t>
  </si>
  <si>
    <t>名词解释</t>
  </si>
  <si>
    <t>（一）财政拨款收入：指本年度从本级财政部门取得的财政拨款，包括一般公共预算财政拨款和政府性基金预算财政拨款。
　 （二）事业收入：指事业单位开展专业业务活动及其辅助活动取得的收入；事业单位收到的财政专户实际核拨的教育收费等资金在此反映。
　 （三）经营收入：指事业单位在专业业务活动及其辅助活动之外开展非独立核算经营活动取得的收入。
　 （四）其他收入：指单位取得的除“财政拨款收入”、“事业收入”、“经营收入”等以外的收入，包括未纳入财政预算或财政专户管理的投资收益、银行存款利息收入、租金收入、捐赠收入，现金盘盈收入、存货盘盈收入、收回已核销的应收及预付款项、无法偿付的应付及预收款项等。各单位从本级财政部门以外的同级单位取得的经费、从非本级财政部门取得的经费，以及行政单位收到的财政专户管理资金填列在本项内。
　 （五）用事业基金弥补收支差额：指事业单位在当年的“财政拨款收入”、“事业收入”、“经营收入”、“其他收入”等不足以安排当年支出的情况下，使用以前年度积累的事业基金（事业单位当年收支相抵后按国家规定提取、用于弥补以后年度收支差额的基金）弥补本年度收支缺口的资金。
　 （六）年初结转和结余：指单位上年结转本年使用的基本支出结转、项目支出结转和结余、经营结余。不包括事业单位净资产项下的事业基金和专用基金。
　 （七）结余分配：指单位当年结余的分配情况。根据《关于事业单位提取专用基金比例问题的通知》（财教[2012]32号）规定，事业单位职工福利基金的提取比例，在单位年度非财政拨款结余的40%以内确定，国家另有规定的从其规定。
　 （八）年末结转和结余：指单位结转下年的基本支出结转、项目支出结转和结余、经营结余。不包括事业单位净资产项下的事业基金和专用基金。
　 （九）基本支出：指为保障机构正常运转、完成日常工作任务而发生的人员经费和公用经费。其中：人员经费指政府收支分类经济科目中的“工资福利支出”和“对个人和家庭的补助”；公用经费指政府收支分类经济科目中除“工资福利支出”和“对个人和家庭的补助”外的其他支出。
　 （十）项目支出：指在基本支出之外为完成特定行政任务和事业发展目标所发生的支出。
　 （十一）经营支出：指事业单位在专业业务活动及其辅助活动之外开展非独立核算经营活动发生的支出。
　 （十二）“三公”经费：指用一般公共预算财政拨款安排的因公出国（境）费、公务用车购置及运行维护费、公务接待费。其中，因公出国（境）费反映单位公务出国（境）的国际旅费、国外城市间交通费、住宿费、伙食费、培训费、公杂费等支出；公务用车购置费反映单位公务用车购置支出（含车辆购置税）；公务用车运行维护费反映单位按规定保留的公务用车燃料费、维修费、过路过桥费、保险费、安全奖励费用等支出；公务接待费反映单位按规定开支的各类公务接待（含外宾接待）支出。
　 （十三）机关运行经费：为保障行政单位（含参照公务员法管理的事业单位）运行用于购买货物和服务等的各项公用经费，包括办公及印刷费、邮电费、差旅费、会议费、福利费、日常维护费、专用材料及一般设备购置费、办公用房水电费、办公用房取暖费、办公用房物业管理费、公务用车运行维护费以及其他费用。
　 （十四）工资福利支出（支出经济分类科目类级）：反映单位开支的在职职工和编制外长期聘用人员的各类劳动报酬，以及为上述人员缴纳的各项社会保险费等。
　 （十五）商品和服务支出（支出经济分类科目类级）：反映单位购买商品和服务的支出（不包括用于购置固定资产的支出、战略性和应急储备支出）。
　 （十六）对个人和家庭的补助（支出经济分类科目类级）：反映用于对个人和家庭的补助支出。
　 （十七）其他资本性支出（支出经济分类科目类级）：反映非各级发展与改革部门集中安排的用于购置固定资产、战略性和应急性储备、土地和无形资产，以及构建基础设施、大型修缮和财政支持企业更新改造所发生的支出。
   （十八） 一般公共服务：指用于保障机构正常运行、开展财政管理活动的支出。
   （十九）社会保障和就业：指用于离退休人员的经费。
   （二十）住房保障支出：指按照国家政策规定用于住房改革方面的支出。
   （二十一）住房公积金：指按照国家统一规定，依据确定的比例为在职职工缴存的长期住房储金。</t>
  </si>
  <si>
    <t>九、</t>
  </si>
  <si>
    <t>部门绩效评价开展情况说明</t>
  </si>
  <si>
    <r>
      <t xml:space="preserve">    2022年，单位整体绩效目标</t>
    </r>
    <r>
      <rPr>
        <sz val="10"/>
        <rFont val="宋体"/>
        <family val="0"/>
      </rPr>
      <t>1</t>
    </r>
    <r>
      <rPr>
        <sz val="10"/>
        <rFont val="宋体"/>
        <family val="0"/>
      </rPr>
      <t>个，涉及金额</t>
    </r>
    <r>
      <rPr>
        <sz val="10"/>
        <rFont val="宋体"/>
        <family val="0"/>
      </rPr>
      <t>506.57</t>
    </r>
    <r>
      <rPr>
        <sz val="10"/>
        <rFont val="宋体"/>
        <family val="0"/>
      </rPr>
      <t>万元；项目绩效目标</t>
    </r>
    <r>
      <rPr>
        <sz val="10"/>
        <rFont val="宋体"/>
        <family val="0"/>
      </rPr>
      <t>2</t>
    </r>
    <r>
      <rPr>
        <sz val="10"/>
        <rFont val="宋体"/>
        <family val="0"/>
      </rPr>
      <t>个，涉及金额</t>
    </r>
    <r>
      <rPr>
        <sz val="10"/>
        <rFont val="宋体"/>
        <family val="0"/>
      </rPr>
      <t>459</t>
    </r>
    <r>
      <rPr>
        <sz val="10"/>
        <rFont val="宋体"/>
        <family val="0"/>
      </rPr>
      <t>万元</t>
    </r>
    <r>
      <rPr>
        <sz val="10"/>
        <rFont val="宋体"/>
        <family val="0"/>
      </rPr>
      <t>,</t>
    </r>
    <r>
      <rPr>
        <sz val="10"/>
        <rFont val="宋体"/>
        <family val="0"/>
      </rPr>
      <t>分别为项目</t>
    </r>
    <r>
      <rPr>
        <sz val="10"/>
        <rFont val="宋体"/>
        <family val="0"/>
      </rPr>
      <t>1.运行经费</t>
    </r>
    <r>
      <rPr>
        <sz val="10"/>
        <rFont val="宋体"/>
        <family val="0"/>
      </rPr>
      <t>，金额</t>
    </r>
    <r>
      <rPr>
        <sz val="10"/>
        <rFont val="宋体"/>
        <family val="0"/>
      </rPr>
      <t>450万元</t>
    </r>
    <r>
      <rPr>
        <sz val="10"/>
        <rFont val="宋体"/>
        <family val="0"/>
      </rPr>
      <t>；项目</t>
    </r>
    <r>
      <rPr>
        <sz val="10"/>
        <rFont val="宋体"/>
        <family val="0"/>
      </rPr>
      <t>2.驻村人员帮扶工作经费</t>
    </r>
    <r>
      <rPr>
        <sz val="10"/>
        <rFont val="宋体"/>
        <family val="0"/>
      </rPr>
      <t>，金额</t>
    </r>
    <r>
      <rPr>
        <sz val="10"/>
        <rFont val="宋体"/>
        <family val="0"/>
      </rPr>
      <t>9万元</t>
    </r>
    <r>
      <rPr>
        <sz val="10"/>
        <rFont val="宋体"/>
        <family val="0"/>
      </rPr>
      <t>，总涉及一般公共预算财政拨款965.57万元。（绩效目标表挂在网上）</t>
    </r>
  </si>
  <si>
    <t>部门收支总体情况表</t>
  </si>
  <si>
    <t>单位：万元</t>
  </si>
  <si>
    <t>收     入</t>
  </si>
  <si>
    <t>支     出</t>
  </si>
  <si>
    <t>项目</t>
  </si>
  <si>
    <t>预算数</t>
  </si>
  <si>
    <t>一、一般公共预算财政拨款收入</t>
  </si>
  <si>
    <t>一、一般公共服务支出</t>
  </si>
  <si>
    <t/>
  </si>
  <si>
    <t>二、政府性基金预算财政拨款收入</t>
  </si>
  <si>
    <t>二、外交支出</t>
  </si>
  <si>
    <t>三、国有资本经营预算收入</t>
  </si>
  <si>
    <t>三、国防支出</t>
  </si>
  <si>
    <t>四、教育专户核算</t>
  </si>
  <si>
    <t>四、公共安全支出</t>
  </si>
  <si>
    <t>五、事业收入</t>
  </si>
  <si>
    <t>五、教育支出</t>
  </si>
  <si>
    <t>六、上级补助收入</t>
  </si>
  <si>
    <t>六、科学技术支出</t>
  </si>
  <si>
    <t>七、附属单位上缴收入</t>
  </si>
  <si>
    <t>七、文化旅游体育与传媒支出</t>
  </si>
  <si>
    <t>八、经营收入</t>
  </si>
  <si>
    <t>八、社会保障和就业支出</t>
  </si>
  <si>
    <t>九、其他收入</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</si>
  <si>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</si>
  <si>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</si>
  <si>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</si>
  <si>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</si>
  <si>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</si>
  <si>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</si>
  <si>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</si>
  <si>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</si>
  <si>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</si>
  <si>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</si>
  <si>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</si>
  <si>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</si>
  <si>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</si>
  <si>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</si>
  <si>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</si>
  <si>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</si>
  <si>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</si>
  <si>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</si>
  <si>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</si>
  <si>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</si>
  <si>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</si>
  <si>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本年收入合计</t>
  </si>
  <si>
    <t>本年支出合计</t>
  </si>
  <si>
    <t>十、上年结转</t>
  </si>
  <si>
    <t>结转下年</t>
  </si>
  <si>
    <t xml:space="preserve">  一般公共预算收入结转</t>
  </si>
  <si>
    <t xml:space="preserve">  政府性基金预算收入结转</t>
  </si>
  <si>
    <t xml:space="preserve">  国有资本经营收入结转</t>
  </si>
  <si>
    <t>十一、上年结余</t>
  </si>
  <si>
    <t xml:space="preserve">  一般公共预算收入结余</t>
  </si>
  <si>
    <t xml:space="preserve">  政府性基金预算收入结余</t>
  </si>
  <si>
    <t xml:space="preserve">  国有资本经营收入结余</t>
  </si>
  <si>
    <t>收入总计</t>
  </si>
  <si>
    <t>支出总计</t>
  </si>
  <si>
    <t>部门收入总体情况表</t>
  </si>
  <si>
    <t>二、结转收入</t>
  </si>
  <si>
    <t>三、政府性基金收入</t>
  </si>
  <si>
    <t xml:space="preserve">        收入合计</t>
  </si>
  <si>
    <t>部门支出总体情况表</t>
  </si>
  <si>
    <t>功能分类科目</t>
  </si>
  <si>
    <t>支出合计</t>
  </si>
  <si>
    <t>基本支出</t>
  </si>
  <si>
    <t>项目支出</t>
  </si>
  <si>
    <t>上年结转</t>
  </si>
  <si>
    <t>**</t>
  </si>
  <si>
    <t>合计</t>
  </si>
  <si>
    <t xml:space="preserve">  一般公共服务支出</t>
  </si>
  <si>
    <t>……</t>
  </si>
  <si>
    <t xml:space="preserve">  社会保障和就业支出</t>
  </si>
  <si>
    <t xml:space="preserve">    行政事业单位养老支出</t>
  </si>
  <si>
    <t xml:space="preserve">      行政单位离退休</t>
  </si>
  <si>
    <t xml:space="preserve">      事业单位离退休</t>
  </si>
  <si>
    <t xml:space="preserve">      机关事业单位基本养老保险缴费支出</t>
  </si>
  <si>
    <t xml:space="preserve">      机关事业单位职业年金缴费支出</t>
  </si>
  <si>
    <t xml:space="preserve">    其他社会保障和就业支出</t>
  </si>
  <si>
    <t xml:space="preserve">      其他社会保障和就业支出</t>
  </si>
  <si>
    <t xml:space="preserve">  卫生健康支出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</si>
  <si>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</si>
  <si>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</si>
  <si>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</si>
  <si>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</si>
  <si>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</si>
  <si>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住房保障支出</t>
  </si>
  <si>
    <t xml:space="preserve">    住房改革支出</t>
  </si>
  <si>
    <t xml:space="preserve">      住房公积金</t>
  </si>
  <si>
    <t>注：科目编码和科目名称按照本单位实际支出科目填写</t>
  </si>
  <si>
    <t>财政拨款收支总体情况表</t>
  </si>
  <si>
    <t>收      入</t>
  </si>
  <si>
    <t>支      出</t>
  </si>
  <si>
    <t>一、本年收入</t>
  </si>
  <si>
    <t>一、本年支出</t>
  </si>
  <si>
    <t>（一）一般公共预算财政拨款</t>
  </si>
  <si>
    <t>（一）一般公共服务支出</t>
  </si>
  <si>
    <t>（二）政府性基金预算财政拨款</t>
  </si>
  <si>
    <t>（二）外交支出</t>
  </si>
  <si>
    <t>（三）国有资本经营预算财政拨款</t>
  </si>
  <si>
    <t>（三）国防支出</t>
  </si>
  <si>
    <t>（四）公共安全支出</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</si>
  <si>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</si>
  <si>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</si>
  <si>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</si>
  <si>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</si>
  <si>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</si>
  <si>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</si>
  <si>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</si>
  <si>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</si>
  <si>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</si>
  <si>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</si>
  <si>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</si>
  <si>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</si>
  <si>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</si>
  <si>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</si>
  <si>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</si>
  <si>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</si>
  <si>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</si>
  <si>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</si>
  <si>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</si>
  <si>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</si>
  <si>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</si>
  <si>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</si>
  <si>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（二十六）债务还本支出</t>
  </si>
  <si>
    <t>（二十七）债务付息支出</t>
  </si>
  <si>
    <t>（二十八）债务发行费用支出</t>
  </si>
  <si>
    <t>收  入  总  计</t>
  </si>
  <si>
    <t>支  出  总  计</t>
  </si>
  <si>
    <t>财政拨款支出表</t>
  </si>
  <si>
    <t>单位名称</t>
  </si>
  <si>
    <t>一般公共预算支出</t>
  </si>
  <si>
    <t>政府性基金预算支出</t>
  </si>
  <si>
    <t>国有资本经营预算支出</t>
  </si>
  <si>
    <t>一般公共预算支出情况表</t>
  </si>
  <si>
    <t>科目编码</t>
  </si>
  <si>
    <t>科目名称</t>
  </si>
  <si>
    <t>小计</t>
  </si>
  <si>
    <t>工资福利支出</t>
  </si>
  <si>
    <t>商品服务支出</t>
  </si>
  <si>
    <t>对个人和家庭补助</t>
  </si>
  <si>
    <t>一般公共服务支出</t>
  </si>
  <si>
    <t>政府办公厅（室）及相关机构事务</t>
  </si>
  <si>
    <t>机关事务</t>
  </si>
  <si>
    <t>社会保障和就业支出</t>
  </si>
  <si>
    <t>38.91</t>
  </si>
  <si>
    <t>行政事业单位离退休</t>
  </si>
  <si>
    <t>行政单位离退休</t>
  </si>
  <si>
    <t>1.58</t>
  </si>
  <si>
    <t xml:space="preserve">                    2080502</t>
  </si>
  <si>
    <t xml:space="preserve"> 事业单位离退休</t>
  </si>
  <si>
    <t>机关事业单位基本养老保险缴费支出</t>
  </si>
  <si>
    <t xml:space="preserve">                    2080506</t>
  </si>
  <si>
    <t xml:space="preserve"> 机关事业单位职业年金缴费支出</t>
  </si>
  <si>
    <t xml:space="preserve">           20899</t>
  </si>
  <si>
    <t>其他社会保障和就业支出</t>
  </si>
  <si>
    <t xml:space="preserve">      2089901</t>
  </si>
  <si>
    <t>卫生健康支出</t>
  </si>
  <si>
    <t>行政事业单位医疗</t>
  </si>
  <si>
    <t xml:space="preserve">      2101101</t>
  </si>
  <si>
    <t>行政单位医疗</t>
  </si>
  <si>
    <t>14.93</t>
  </si>
  <si>
    <t xml:space="preserve">      2101102</t>
  </si>
  <si>
    <t xml:space="preserve"> 事业单位医疗</t>
  </si>
  <si>
    <t xml:space="preserve">      2101103</t>
  </si>
  <si>
    <t xml:space="preserve"> 公务员医疗补助</t>
  </si>
  <si>
    <t>其他行政事业单位医疗支出</t>
  </si>
  <si>
    <t>住房保障支出</t>
  </si>
  <si>
    <t>28</t>
  </si>
  <si>
    <t>住房改革支出</t>
  </si>
  <si>
    <t>住房公积金</t>
  </si>
  <si>
    <t>一般公共预算基本支出情况表</t>
  </si>
  <si>
    <t>经济分类科目</t>
  </si>
  <si>
    <t>一般公共预算基本支出</t>
  </si>
  <si>
    <t>序号</t>
  </si>
  <si>
    <t>人员经费</t>
  </si>
  <si>
    <t>公用经费</t>
  </si>
  <si>
    <t>（1）</t>
  </si>
  <si>
    <t>基本工资</t>
  </si>
  <si>
    <t>（2）</t>
  </si>
  <si>
    <t>津贴补贴</t>
  </si>
  <si>
    <t>（3）</t>
  </si>
  <si>
    <t>特殊岗位津贴</t>
  </si>
  <si>
    <t>（4）</t>
  </si>
  <si>
    <t>奖金</t>
  </si>
  <si>
    <t>（5）</t>
  </si>
  <si>
    <t>（6）</t>
  </si>
  <si>
    <t>个人取暖费（在职）</t>
  </si>
  <si>
    <t>（7）</t>
  </si>
  <si>
    <t>社会保障缴费</t>
  </si>
  <si>
    <t>（8）</t>
  </si>
  <si>
    <t>绩效工资</t>
  </si>
  <si>
    <t>（9）</t>
  </si>
  <si>
    <t>其他工资福利支出</t>
  </si>
  <si>
    <t>对个人和家庭补助支出</t>
  </si>
  <si>
    <t>离休费</t>
  </si>
  <si>
    <t>退休费</t>
  </si>
  <si>
    <t>遗属困难补助</t>
  </si>
  <si>
    <t>助学金</t>
  </si>
  <si>
    <t>个人取暖费（离退）</t>
  </si>
  <si>
    <t>奖励金</t>
  </si>
  <si>
    <t>商品和服务支出</t>
  </si>
  <si>
    <t>办公费</t>
  </si>
  <si>
    <t>印刷费</t>
  </si>
  <si>
    <t>手续费</t>
  </si>
  <si>
    <t>水费</t>
  </si>
  <si>
    <t>电费</t>
  </si>
  <si>
    <t>邮电费</t>
  </si>
  <si>
    <t>培训费</t>
  </si>
  <si>
    <t>公用取暖费</t>
  </si>
  <si>
    <t>公务用车运行维护费</t>
  </si>
  <si>
    <t>（10）</t>
  </si>
  <si>
    <t>差旅费</t>
  </si>
  <si>
    <t>（11）</t>
  </si>
  <si>
    <t>公务接待费</t>
  </si>
  <si>
    <t>（12）</t>
  </si>
  <si>
    <t>福利费（在职）</t>
  </si>
  <si>
    <t>（13）</t>
  </si>
  <si>
    <t>福利费（离退）</t>
  </si>
  <si>
    <t>（14）</t>
  </si>
  <si>
    <t>工会经费</t>
  </si>
  <si>
    <t>（15）</t>
  </si>
  <si>
    <t>会议费</t>
  </si>
  <si>
    <t>（16）</t>
  </si>
  <si>
    <t>公务交通补贴</t>
  </si>
  <si>
    <t>（17）</t>
  </si>
  <si>
    <t>其他商品服务支出</t>
  </si>
  <si>
    <t>返回</t>
  </si>
  <si>
    <t>一般公共预算“三公”经费、会议费、培训费支出情况表</t>
  </si>
  <si>
    <t>“三公”经费</t>
  </si>
  <si>
    <t>因公出国（境）费用</t>
  </si>
  <si>
    <t>公务用车购置和运行费</t>
  </si>
  <si>
    <t>公务用车购置费</t>
  </si>
  <si>
    <t>公务用车运行费</t>
  </si>
  <si>
    <t>一般公共预算运行经费</t>
  </si>
  <si>
    <t>机关事业单位基本养老保险缴费</t>
  </si>
  <si>
    <t>职业年金缴费</t>
  </si>
  <si>
    <t>职工基本医疗保险缴费</t>
  </si>
  <si>
    <t>公务员医疗补助缴费</t>
  </si>
  <si>
    <t>其他社会保障缴费</t>
  </si>
  <si>
    <t>咨询费</t>
  </si>
  <si>
    <t>取暖费</t>
  </si>
  <si>
    <t>物业管理费</t>
  </si>
  <si>
    <t>维修（护）费</t>
  </si>
  <si>
    <t>租赁费</t>
  </si>
  <si>
    <t>劳务费</t>
  </si>
  <si>
    <t>委托业务费</t>
  </si>
  <si>
    <t>福利费</t>
  </si>
  <si>
    <t>其他交通费用</t>
  </si>
  <si>
    <t>税金及附加费用</t>
  </si>
  <si>
    <t>其他商品和服务支出</t>
  </si>
  <si>
    <t>退职（役）费</t>
  </si>
  <si>
    <t>生活补助</t>
  </si>
  <si>
    <t>医疗费补助</t>
  </si>
  <si>
    <t>办公设备购置</t>
  </si>
  <si>
    <t>专用设备购置</t>
  </si>
  <si>
    <t>信息网络及软件购置更新</t>
  </si>
  <si>
    <t>公务用车购置</t>
  </si>
  <si>
    <t>政府性基金预算支出情况表</t>
  </si>
  <si>
    <r>
      <rPr>
        <sz val="9"/>
        <rFont val="宋体"/>
        <family val="0"/>
      </rPr>
      <t xml:space="preserve">项 </t>
    </r>
    <r>
      <rPr>
        <sz val="9"/>
        <color indexed="8"/>
        <rFont val="宋体"/>
        <family val="0"/>
      </rPr>
      <t xml:space="preserve">   </t>
    </r>
    <r>
      <rPr>
        <sz val="9"/>
        <rFont val="宋体"/>
        <family val="0"/>
      </rPr>
      <t>目</t>
    </r>
  </si>
  <si>
    <t>年初结转和结余</t>
  </si>
  <si>
    <t>本年收入</t>
  </si>
  <si>
    <t>本年支出</t>
  </si>
  <si>
    <t>年末结转和结余</t>
  </si>
  <si>
    <t>功能分类科目编码</t>
  </si>
  <si>
    <t xml:space="preserve">基本支出  </t>
  </si>
  <si>
    <t>栏次</t>
  </si>
  <si>
    <t>注：2022年本部门预算无政府性基金预算支出，本表为空表。</t>
  </si>
  <si>
    <t>部门管理转移支付表</t>
  </si>
  <si>
    <t>一般公共预算项目支出</t>
  </si>
  <si>
    <t>政府性基金预算项目支出</t>
  </si>
  <si>
    <t>国有资本经营预算项目支出</t>
  </si>
  <si>
    <t>注：2022年本部门预算无部门转移支付表，本表为空表。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</si>
</sst>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Red]\-#,##0.00\ "/>
    <numFmt numFmtId="178" formatCode="#,##0.00_);[Red]\(#,##0.00\)"/>
    <numFmt numFmtId="179" formatCode="#,##0.00;[Red]#,##0.00"/>
    <numFmt numFmtId="180" formatCode="0.00_ ;[Red]\-0.00\ "/>
  </numFmts>
  <fonts count="44">
    <font>
      <sz val="11"/>
      <color indexed="8"/>
      <name val="宋体"/>
      <family val="0"/>
    </font>
    <font>
      <sz val="11"/>
      <name val="宋体"/>
      <family val="0"/>
    </font>
    <font>
      <sz val="10"/>
      <name val="宋体"/>
      <family val="0"/>
    </font>
    <font>
      <b/>
      <sz val="18"/>
      <color indexed="8"/>
      <name val="宋体"/>
      <family val="0"/>
    </font>
    <font>
      <sz val="9"/>
      <color indexed="8"/>
      <name val="宋体"/>
      <family val="0"/>
    </font>
    <font>
      <sz val="10"/>
      <name val="Arial"/>
      <family val="2"/>
    </font>
    <font>
      <sz val="16"/>
      <name val="宋体"/>
      <family val="0"/>
    </font>
    <font>
      <sz val="12"/>
      <name val="宋体"/>
      <family val="0"/>
    </font>
    <font>
      <b/>
      <sz val="18"/>
      <name val="宋体"/>
      <family val="0"/>
    </font>
    <font>
      <sz val="12"/>
      <color indexed="8"/>
      <name val="宋体"/>
      <family val="0"/>
    </font>
    <font>
      <sz val="9"/>
      <name val="宋体"/>
      <family val="0"/>
    </font>
    <font>
      <sz val="10"/>
      <color indexed="8"/>
      <name val="宋体"/>
      <family val="0"/>
    </font>
    <font>
      <b/>
      <sz val="9"/>
      <color indexed="8"/>
      <name val="宋体"/>
      <family val="0"/>
    </font>
    <font>
      <sz val="9"/>
      <color indexed="12"/>
      <name val="宋体"/>
      <family val="0"/>
    </font>
    <font>
      <sz val="11"/>
      <color indexed="8"/>
      <name val="Calibri"/>
      <family val="2"/>
    </font>
    <font>
      <b/>
      <sz val="9"/>
      <name val="宋体"/>
      <family val="0"/>
    </font>
    <font>
      <b/>
      <sz val="10"/>
      <name val="Arial"/>
      <family val="2"/>
    </font>
    <font>
      <sz val="10"/>
      <color indexed="10"/>
      <name val="方正书宋_GBK"/>
      <family val="3"/>
    </font>
    <font>
      <sz val="9"/>
      <name val="Arial"/>
      <family val="2"/>
    </font>
    <font>
      <sz val="18"/>
      <name val="方正小标宋简体"/>
      <family val="0"/>
    </font>
    <font>
      <sz val="9"/>
      <name val="方正小标宋简体"/>
      <family val="0"/>
    </font>
    <font>
      <b/>
      <sz val="16"/>
      <color indexed="8"/>
      <name val="宋体"/>
      <family val="0"/>
    </font>
    <font>
      <b/>
      <sz val="24"/>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10"/>
      <name val="宋体"/>
      <family val="0"/>
    </font>
    <font>
      <sz val="12"/>
      <color indexed="8"/>
      <name val="Times New Roman"/>
      <family val="1"/>
    </font>
    <font>
      <sz val="10"/>
      <color rgb="FFFF0000"/>
      <name val="方正书宋_GBK"/>
      <family val="3"/>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3">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style="thin">
        <color indexed="8"/>
      </left>
      <right/>
      <top style="thin">
        <color indexed="8"/>
      </top>
      <bottom>
        <color indexed="63"/>
      </bottom>
    </border>
    <border>
      <left>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top>
        <color indexed="63"/>
      </top>
      <bottom>
        <color indexed="63"/>
      </bottom>
    </border>
    <border>
      <left>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top>
        <color indexed="63"/>
      </top>
      <bottom style="thin">
        <color indexed="8"/>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color indexed="8"/>
      </left>
      <right/>
      <top style="thin">
        <color indexed="8"/>
      </top>
      <bottom/>
    </border>
    <border>
      <left>
        <color indexed="8"/>
      </left>
      <right>
        <color indexed="8"/>
      </right>
      <top/>
      <bottom style="thin">
        <color indexed="8"/>
      </bottom>
    </border>
    <border>
      <left style="thin">
        <color indexed="8"/>
      </left>
      <right/>
      <top style="thin"/>
      <bottom style="thin"/>
    </border>
    <border>
      <left>
        <color indexed="63"/>
      </left>
      <right style="thin">
        <color indexed="8"/>
      </right>
      <top style="thin"/>
      <bottom style="thin"/>
    </border>
    <border>
      <left style="thin"/>
      <right style="thin"/>
      <top style="thin"/>
      <bottom>
        <color indexed="63"/>
      </bottom>
    </border>
    <border>
      <left style="thin"/>
      <right style="thin"/>
      <top>
        <color indexed="63"/>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3" borderId="4" applyNumberFormat="0" applyAlignment="0" applyProtection="0"/>
    <xf numFmtId="0" fontId="32" fillId="4" borderId="5" applyNumberFormat="0" applyAlignment="0" applyProtection="0"/>
    <xf numFmtId="0" fontId="33" fillId="4" borderId="4" applyNumberFormat="0" applyAlignment="0" applyProtection="0"/>
    <xf numFmtId="0" fontId="34" fillId="5" borderId="6" applyNumberFormat="0" applyAlignment="0" applyProtection="0"/>
    <xf numFmtId="0" fontId="35" fillId="0" borderId="7" applyNumberFormat="0" applyFill="0" applyAlignment="0" applyProtection="0"/>
    <xf numFmtId="0" fontId="36" fillId="0" borderId="8"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40" fillId="3" borderId="0" applyNumberFormat="0" applyBorder="0" applyAlignment="0" applyProtection="0"/>
    <xf numFmtId="0" fontId="40" fillId="5" borderId="0" applyNumberFormat="0" applyBorder="0" applyAlignment="0" applyProtection="0"/>
    <xf numFmtId="0" fontId="0" fillId="4" borderId="0" applyNumberFormat="0" applyBorder="0" applyAlignment="0" applyProtection="0"/>
    <xf numFmtId="0" fontId="0" fillId="14"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40" fillId="3" borderId="0" applyNumberFormat="0" applyBorder="0" applyAlignment="0" applyProtection="0"/>
    <xf numFmtId="0" fontId="40" fillId="16"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0" fillId="6" borderId="0" applyNumberFormat="0" applyBorder="0" applyAlignment="0" applyProtection="0"/>
    <xf numFmtId="0" fontId="0" fillId="14" borderId="0" applyNumberFormat="0" applyBorder="0" applyAlignment="0" applyProtection="0"/>
    <xf numFmtId="0" fontId="40" fillId="14"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10" fillId="0" borderId="0">
      <alignment vertical="center"/>
      <protection/>
    </xf>
    <xf numFmtId="0" fontId="10" fillId="0" borderId="0">
      <alignment vertical="center"/>
      <protection/>
    </xf>
    <xf numFmtId="0" fontId="7" fillId="0" borderId="0">
      <alignment vertical="center"/>
      <protection/>
    </xf>
  </cellStyleXfs>
  <cellXfs count="197">
    <xf numFmtId="0" fontId="0" fillId="0" borderId="0" xfId="0" applyAlignment="1">
      <alignment vertical="center"/>
    </xf>
    <xf numFmtId="0" fontId="0" fillId="0" borderId="0" xfId="0" applyFont="1" applyFill="1" applyBorder="1" applyAlignment="1" applyProtection="1">
      <alignment/>
      <protection/>
    </xf>
    <xf numFmtId="0" fontId="2" fillId="0" borderId="0" xfId="0" applyFont="1" applyFill="1" applyAlignment="1">
      <alignment/>
    </xf>
    <xf numFmtId="0" fontId="3"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right" vertical="center"/>
      <protection/>
    </xf>
    <xf numFmtId="0" fontId="4" fillId="0" borderId="9"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49" fontId="2" fillId="0" borderId="9" xfId="0" applyNumberFormat="1" applyFont="1" applyFill="1" applyBorder="1" applyAlignment="1" applyProtection="1">
      <alignment horizontal="left" vertical="center"/>
      <protection/>
    </xf>
    <xf numFmtId="176" fontId="5" fillId="0" borderId="10" xfId="0" applyNumberFormat="1" applyFont="1" applyFill="1" applyBorder="1" applyAlignment="1" applyProtection="1">
      <alignment horizontal="right" vertical="center"/>
      <protection/>
    </xf>
    <xf numFmtId="176" fontId="5" fillId="0" borderId="11" xfId="0" applyNumberFormat="1" applyFont="1" applyFill="1" applyBorder="1" applyAlignment="1" applyProtection="1">
      <alignment horizontal="right" vertical="center"/>
      <protection/>
    </xf>
    <xf numFmtId="176" fontId="5" fillId="0" borderId="12" xfId="0" applyNumberFormat="1" applyFont="1" applyFill="1" applyBorder="1" applyAlignment="1" applyProtection="1">
      <alignment horizontal="right" vertical="center"/>
      <protection/>
    </xf>
    <xf numFmtId="0" fontId="2" fillId="0" borderId="0" xfId="0" applyNumberFormat="1" applyFont="1" applyFill="1" applyAlignment="1">
      <alignment vertical="center"/>
    </xf>
    <xf numFmtId="0" fontId="2" fillId="0" borderId="0" xfId="0" applyNumberFormat="1" applyFont="1" applyFill="1" applyAlignment="1">
      <alignment/>
    </xf>
    <xf numFmtId="0" fontId="6" fillId="0" borderId="0" xfId="68" applyFont="1" applyFill="1" applyAlignment="1">
      <alignment vertical="center" wrapText="1"/>
      <protection/>
    </xf>
    <xf numFmtId="0" fontId="2" fillId="0" borderId="0" xfId="68" applyFont="1" applyFill="1" applyAlignment="1">
      <alignment vertical="center" wrapText="1"/>
      <protection/>
    </xf>
    <xf numFmtId="0" fontId="7" fillId="0" borderId="0" xfId="68" applyFont="1" applyFill="1" applyAlignment="1">
      <alignment horizontal="center" vertical="center" wrapText="1"/>
      <protection/>
    </xf>
    <xf numFmtId="0" fontId="7" fillId="0" borderId="0" xfId="68" applyFont="1" applyFill="1" applyAlignment="1">
      <alignment vertical="center" wrapText="1"/>
      <protection/>
    </xf>
    <xf numFmtId="0" fontId="7" fillId="0" borderId="0" xfId="68" applyFill="1" applyAlignment="1">
      <alignment vertical="center" wrapText="1"/>
      <protection/>
    </xf>
    <xf numFmtId="0" fontId="8" fillId="0" borderId="0" xfId="0" applyFont="1" applyFill="1" applyBorder="1" applyAlignment="1" applyProtection="1">
      <alignment horizontal="center" vertical="center"/>
      <protection/>
    </xf>
    <xf numFmtId="0" fontId="9" fillId="0" borderId="0" xfId="68" applyFont="1" applyFill="1" applyAlignment="1">
      <alignment horizontal="left" vertical="center"/>
      <protection/>
    </xf>
    <xf numFmtId="0" fontId="2" fillId="0" borderId="0" xfId="68" applyFont="1" applyFill="1" applyAlignment="1">
      <alignment horizontal="center" vertical="center" wrapText="1"/>
      <protection/>
    </xf>
    <xf numFmtId="0" fontId="2" fillId="0" borderId="0" xfId="68" applyFont="1" applyFill="1" applyBorder="1" applyAlignment="1">
      <alignment vertical="center" wrapText="1"/>
      <protection/>
    </xf>
    <xf numFmtId="0" fontId="10" fillId="0" borderId="12" xfId="68" applyFont="1" applyFill="1" applyBorder="1" applyAlignment="1">
      <alignment horizontal="center" vertical="center" wrapText="1"/>
      <protection/>
    </xf>
    <xf numFmtId="4" fontId="10" fillId="0" borderId="12" xfId="68" applyNumberFormat="1" applyFont="1" applyFill="1" applyBorder="1" applyAlignment="1">
      <alignment horizontal="center" vertical="center" wrapText="1"/>
      <protection/>
    </xf>
    <xf numFmtId="0" fontId="10" fillId="0" borderId="12" xfId="68" applyFont="1" applyFill="1" applyBorder="1" applyAlignment="1">
      <alignment vertical="center" wrapText="1"/>
      <protection/>
    </xf>
    <xf numFmtId="4" fontId="10" fillId="0" borderId="12" xfId="68" applyNumberFormat="1" applyFont="1" applyFill="1" applyBorder="1" applyAlignment="1">
      <alignment vertical="center" wrapText="1"/>
      <protection/>
    </xf>
    <xf numFmtId="0" fontId="7" fillId="0" borderId="0" xfId="68" applyFont="1" applyFill="1" applyBorder="1" applyAlignment="1">
      <alignment horizontal="left" vertical="center" wrapText="1"/>
      <protection/>
    </xf>
    <xf numFmtId="0" fontId="7" fillId="0" borderId="0" xfId="68" applyFont="1" applyFill="1" applyBorder="1" applyAlignment="1">
      <alignment horizontal="left" vertical="center"/>
      <protection/>
    </xf>
    <xf numFmtId="0" fontId="7" fillId="0" borderId="0" xfId="68" applyFont="1" applyFill="1" applyAlignment="1">
      <alignment horizontal="left" vertical="center"/>
      <protection/>
    </xf>
    <xf numFmtId="0" fontId="11" fillId="0" borderId="0" xfId="68" applyFont="1" applyFill="1" applyAlignment="1">
      <alignment horizontal="right" vertical="center"/>
      <protection/>
    </xf>
    <xf numFmtId="3" fontId="12" fillId="0" borderId="12" xfId="0" applyNumberFormat="1" applyFont="1" applyFill="1" applyBorder="1" applyAlignment="1">
      <alignment horizontal="center" vertical="center"/>
    </xf>
    <xf numFmtId="0" fontId="12" fillId="0" borderId="12" xfId="0" applyNumberFormat="1" applyFont="1" applyFill="1" applyBorder="1" applyAlignment="1" applyProtection="1">
      <alignment vertical="center"/>
      <protection/>
    </xf>
    <xf numFmtId="177" fontId="12" fillId="0" borderId="12" xfId="0" applyNumberFormat="1" applyFont="1" applyFill="1" applyBorder="1" applyAlignment="1" applyProtection="1">
      <alignment horizontal="right" vertical="center"/>
      <protection/>
    </xf>
    <xf numFmtId="3" fontId="4" fillId="0" borderId="12" xfId="0" applyNumberFormat="1" applyFont="1" applyFill="1" applyBorder="1" applyAlignment="1">
      <alignment horizontal="center" vertical="center"/>
    </xf>
    <xf numFmtId="0" fontId="4" fillId="0" borderId="12" xfId="0" applyNumberFormat="1" applyFont="1" applyFill="1" applyBorder="1" applyAlignment="1" applyProtection="1">
      <alignment vertical="center"/>
      <protection/>
    </xf>
    <xf numFmtId="177" fontId="4" fillId="0" borderId="12" xfId="0" applyNumberFormat="1" applyFont="1" applyFill="1" applyBorder="1" applyAlignment="1" applyProtection="1">
      <alignment horizontal="right" vertical="center" wrapText="1"/>
      <protection/>
    </xf>
    <xf numFmtId="178" fontId="4" fillId="0" borderId="12" xfId="0" applyNumberFormat="1" applyFont="1" applyFill="1" applyBorder="1" applyAlignment="1" applyProtection="1">
      <alignment horizontal="right" vertical="center"/>
      <protection/>
    </xf>
    <xf numFmtId="0" fontId="5" fillId="0" borderId="0" xfId="0" applyFont="1" applyFill="1" applyBorder="1" applyAlignment="1">
      <alignment/>
    </xf>
    <xf numFmtId="0" fontId="13" fillId="0" borderId="0" xfId="0" applyFont="1" applyFill="1" applyBorder="1" applyAlignment="1" applyProtection="1">
      <alignment vertical="center" wrapText="1"/>
      <protection/>
    </xf>
    <xf numFmtId="0" fontId="4" fillId="0" borderId="13"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vertical="center" wrapText="1"/>
      <protection/>
    </xf>
    <xf numFmtId="0" fontId="4" fillId="0" borderId="18" xfId="0" applyFont="1" applyFill="1" applyBorder="1" applyAlignment="1" applyProtection="1">
      <alignment horizontal="center" vertical="center" wrapText="1"/>
      <protection/>
    </xf>
    <xf numFmtId="0" fontId="4" fillId="0" borderId="19"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wrapText="1"/>
      <protection/>
    </xf>
    <xf numFmtId="49" fontId="12" fillId="0" borderId="9" xfId="0" applyNumberFormat="1" applyFont="1" applyFill="1" applyBorder="1" applyAlignment="1" applyProtection="1">
      <alignment vertical="center"/>
      <protection/>
    </xf>
    <xf numFmtId="177" fontId="12" fillId="0" borderId="10" xfId="0" applyNumberFormat="1" applyFont="1" applyFill="1" applyBorder="1" applyAlignment="1" applyProtection="1">
      <alignment horizontal="right" vertical="center" wrapText="1"/>
      <protection/>
    </xf>
    <xf numFmtId="177" fontId="4" fillId="0" borderId="10" xfId="0" applyNumberFormat="1" applyFont="1" applyFill="1" applyBorder="1" applyAlignment="1" applyProtection="1">
      <alignment horizontal="right" vertical="center" wrapText="1"/>
      <protection/>
    </xf>
    <xf numFmtId="177" fontId="4" fillId="0" borderId="11" xfId="0" applyNumberFormat="1" applyFont="1" applyFill="1" applyBorder="1" applyAlignment="1" applyProtection="1">
      <alignment horizontal="right" vertical="center" wrapText="1"/>
      <protection/>
    </xf>
    <xf numFmtId="177" fontId="12" fillId="0" borderId="12" xfId="0" applyNumberFormat="1" applyFont="1" applyFill="1" applyBorder="1" applyAlignment="1" applyProtection="1">
      <alignment horizontal="right" vertical="center" wrapText="1"/>
      <protection/>
    </xf>
    <xf numFmtId="177" fontId="12" fillId="0" borderId="11" xfId="0" applyNumberFormat="1" applyFont="1" applyFill="1" applyBorder="1" applyAlignment="1" applyProtection="1">
      <alignment horizontal="right" vertical="center" wrapText="1"/>
      <protection/>
    </xf>
    <xf numFmtId="49" fontId="4" fillId="0" borderId="9" xfId="0" applyNumberFormat="1" applyFont="1" applyFill="1" applyBorder="1" applyAlignment="1" applyProtection="1">
      <alignment vertical="center"/>
      <protection/>
    </xf>
    <xf numFmtId="0" fontId="5" fillId="0" borderId="0" xfId="0" applyFont="1" applyFill="1" applyBorder="1" applyAlignment="1">
      <alignment horizontal="center"/>
    </xf>
    <xf numFmtId="49" fontId="8" fillId="0" borderId="0" xfId="0" applyNumberFormat="1" applyFont="1" applyFill="1" applyBorder="1" applyAlignment="1" applyProtection="1">
      <alignment horizontal="center" vertical="center"/>
      <protection/>
    </xf>
    <xf numFmtId="0" fontId="14" fillId="0" borderId="0" xfId="0" applyFont="1" applyFill="1" applyBorder="1" applyAlignment="1" applyProtection="1">
      <alignment/>
      <protection/>
    </xf>
    <xf numFmtId="49" fontId="4" fillId="0" borderId="12" xfId="0" applyNumberFormat="1" applyFont="1" applyFill="1" applyBorder="1" applyAlignment="1" applyProtection="1">
      <alignment horizontal="center" vertical="center"/>
      <protection/>
    </xf>
    <xf numFmtId="49" fontId="15" fillId="0" borderId="12" xfId="0" applyNumberFormat="1" applyFont="1" applyFill="1" applyBorder="1" applyAlignment="1" applyProtection="1">
      <alignment horizontal="center" vertical="center"/>
      <protection/>
    </xf>
    <xf numFmtId="0" fontId="10" fillId="0" borderId="12" xfId="0" applyFont="1" applyFill="1" applyBorder="1" applyAlignment="1" applyProtection="1">
      <alignment vertical="center"/>
      <protection/>
    </xf>
    <xf numFmtId="178" fontId="15" fillId="0" borderId="12" xfId="0" applyNumberFormat="1" applyFont="1" applyFill="1" applyBorder="1" applyAlignment="1" applyProtection="1">
      <alignment horizontal="right" vertical="center"/>
      <protection/>
    </xf>
    <xf numFmtId="0" fontId="15" fillId="0" borderId="12" xfId="0" applyFont="1" applyFill="1" applyBorder="1" applyAlignment="1" applyProtection="1">
      <alignment vertical="center"/>
      <protection/>
    </xf>
    <xf numFmtId="49" fontId="10" fillId="0" borderId="12" xfId="0" applyNumberFormat="1" applyFont="1" applyFill="1" applyBorder="1" applyAlignment="1" applyProtection="1">
      <alignment horizontal="center" vertical="center"/>
      <protection/>
    </xf>
    <xf numFmtId="0" fontId="4" fillId="0" borderId="12" xfId="0" applyFont="1" applyFill="1" applyBorder="1" applyAlignment="1" applyProtection="1">
      <alignment vertical="center"/>
      <protection/>
    </xf>
    <xf numFmtId="178" fontId="10" fillId="0" borderId="12" xfId="0" applyNumberFormat="1" applyFont="1" applyFill="1" applyBorder="1" applyAlignment="1" applyProtection="1">
      <alignment horizontal="right" vertical="center"/>
      <protection/>
    </xf>
    <xf numFmtId="0" fontId="2" fillId="0" borderId="0" xfId="0" applyFont="1" applyFill="1" applyAlignment="1">
      <alignment horizontal="left" vertical="center"/>
    </xf>
    <xf numFmtId="0" fontId="16" fillId="0" borderId="0" xfId="0" applyFont="1" applyFill="1" applyBorder="1" applyAlignment="1">
      <alignment/>
    </xf>
    <xf numFmtId="0" fontId="4" fillId="0" borderId="12" xfId="0" applyNumberFormat="1" applyFont="1" applyFill="1" applyBorder="1" applyAlignment="1">
      <alignment horizontal="center" vertical="center"/>
    </xf>
    <xf numFmtId="0" fontId="4" fillId="0" borderId="22" xfId="0" applyNumberFormat="1" applyFont="1" applyFill="1" applyBorder="1" applyAlignment="1">
      <alignment horizontal="center" vertical="center"/>
    </xf>
    <xf numFmtId="0" fontId="4" fillId="0" borderId="23" xfId="0" applyNumberFormat="1" applyFont="1" applyFill="1" applyBorder="1" applyAlignment="1">
      <alignment horizontal="center" vertical="center"/>
    </xf>
    <xf numFmtId="0" fontId="4" fillId="0" borderId="24" xfId="0" applyNumberFormat="1" applyFont="1" applyFill="1" applyBorder="1" applyAlignment="1">
      <alignment horizontal="center" vertical="center"/>
    </xf>
    <xf numFmtId="0" fontId="4" fillId="0" borderId="25" xfId="0" applyNumberFormat="1" applyFont="1" applyFill="1" applyBorder="1" applyAlignment="1">
      <alignment horizontal="center" vertical="center"/>
    </xf>
    <xf numFmtId="0" fontId="4" fillId="0" borderId="26" xfId="0" applyNumberFormat="1" applyFont="1" applyFill="1" applyBorder="1" applyAlignment="1">
      <alignment horizontal="center" vertical="center"/>
    </xf>
    <xf numFmtId="176" fontId="15" fillId="0" borderId="12" xfId="0" applyNumberFormat="1" applyFont="1" applyFill="1" applyBorder="1" applyAlignment="1">
      <alignment horizontal="right" vertical="center"/>
    </xf>
    <xf numFmtId="176" fontId="10" fillId="0" borderId="12" xfId="0" applyNumberFormat="1" applyFont="1" applyFill="1" applyBorder="1" applyAlignment="1">
      <alignment vertical="center"/>
    </xf>
    <xf numFmtId="0" fontId="15" fillId="0" borderId="12" xfId="0" applyNumberFormat="1" applyFont="1" applyFill="1" applyBorder="1" applyAlignment="1">
      <alignment horizontal="left" vertical="center"/>
    </xf>
    <xf numFmtId="0" fontId="15" fillId="0" borderId="12" xfId="0" applyNumberFormat="1" applyFont="1" applyFill="1" applyBorder="1" applyAlignment="1">
      <alignment vertical="center"/>
    </xf>
    <xf numFmtId="176" fontId="15" fillId="0" borderId="12" xfId="0" applyNumberFormat="1" applyFont="1" applyFill="1" applyBorder="1" applyAlignment="1">
      <alignment horizontal="right" vertical="center" wrapText="1"/>
    </xf>
    <xf numFmtId="0" fontId="15" fillId="0" borderId="12" xfId="0" applyNumberFormat="1" applyFont="1" applyFill="1" applyBorder="1" applyAlignment="1">
      <alignment horizontal="center" vertical="center"/>
    </xf>
    <xf numFmtId="0" fontId="12" fillId="0" borderId="9" xfId="0" applyNumberFormat="1" applyFont="1" applyFill="1" applyBorder="1" applyAlignment="1" applyProtection="1">
      <alignment horizontal="left" vertical="center"/>
      <protection/>
    </xf>
    <xf numFmtId="176" fontId="10" fillId="0" borderId="10" xfId="0" applyNumberFormat="1" applyFont="1" applyFill="1" applyBorder="1" applyAlignment="1">
      <alignment vertical="center"/>
    </xf>
    <xf numFmtId="176" fontId="10" fillId="0" borderId="9" xfId="0" applyNumberFormat="1" applyFont="1" applyFill="1" applyBorder="1" applyAlignment="1">
      <alignment vertical="center"/>
    </xf>
    <xf numFmtId="176" fontId="12" fillId="0" borderId="10" xfId="0" applyNumberFormat="1" applyFont="1" applyFill="1" applyBorder="1" applyAlignment="1" applyProtection="1">
      <alignment horizontal="left" vertical="center"/>
      <protection/>
    </xf>
    <xf numFmtId="176" fontId="12" fillId="0" borderId="9" xfId="0" applyNumberFormat="1" applyFont="1" applyFill="1" applyBorder="1" applyAlignment="1" applyProtection="1">
      <alignment horizontal="left" vertical="center"/>
      <protection/>
    </xf>
    <xf numFmtId="176" fontId="4" fillId="0" borderId="12" xfId="0" applyNumberFormat="1" applyFont="1" applyFill="1" applyBorder="1" applyAlignment="1">
      <alignment horizontal="right" vertical="center" wrapText="1"/>
    </xf>
    <xf numFmtId="0" fontId="15" fillId="0" borderId="12" xfId="0" applyNumberFormat="1" applyFont="1" applyFill="1" applyBorder="1" applyAlignment="1">
      <alignment horizontal="right" vertical="center"/>
    </xf>
    <xf numFmtId="0" fontId="10" fillId="0" borderId="12" xfId="0" applyNumberFormat="1" applyFont="1" applyFill="1" applyBorder="1" applyAlignment="1">
      <alignment vertical="center"/>
    </xf>
    <xf numFmtId="176" fontId="4" fillId="0" borderId="10" xfId="0" applyNumberFormat="1" applyFont="1" applyFill="1" applyBorder="1" applyAlignment="1" applyProtection="1">
      <alignment horizontal="left" vertical="center"/>
      <protection/>
    </xf>
    <xf numFmtId="176" fontId="4" fillId="0" borderId="9" xfId="0" applyNumberFormat="1" applyFont="1" applyFill="1" applyBorder="1" applyAlignment="1" applyProtection="1">
      <alignment horizontal="left" vertical="center"/>
      <protection/>
    </xf>
    <xf numFmtId="49" fontId="12" fillId="0" borderId="9" xfId="0" applyNumberFormat="1" applyFont="1" applyFill="1" applyBorder="1" applyAlignment="1" applyProtection="1">
      <alignment horizontal="left" vertical="center"/>
      <protection/>
    </xf>
    <xf numFmtId="49" fontId="12"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protection/>
    </xf>
    <xf numFmtId="0" fontId="12" fillId="0" borderId="17" xfId="0" applyNumberFormat="1" applyFont="1" applyFill="1" applyBorder="1" applyAlignment="1" applyProtection="1">
      <alignment horizontal="left" vertical="center"/>
      <protection/>
    </xf>
    <xf numFmtId="176" fontId="12" fillId="0" borderId="13" xfId="0" applyNumberFormat="1" applyFont="1" applyFill="1" applyBorder="1" applyAlignment="1" applyProtection="1">
      <alignment horizontal="left" vertical="center"/>
      <protection/>
    </xf>
    <xf numFmtId="176" fontId="4" fillId="0" borderId="17" xfId="0" applyNumberFormat="1" applyFont="1" applyFill="1" applyBorder="1" applyAlignment="1" applyProtection="1">
      <alignment horizontal="left" vertical="center"/>
      <protection/>
    </xf>
    <xf numFmtId="176" fontId="4" fillId="0" borderId="13" xfId="0" applyNumberFormat="1" applyFont="1" applyFill="1" applyBorder="1" applyAlignment="1" applyProtection="1">
      <alignment horizontal="left" vertical="center"/>
      <protection/>
    </xf>
    <xf numFmtId="176" fontId="15" fillId="0" borderId="12" xfId="0" applyNumberFormat="1" applyFont="1" applyFill="1" applyBorder="1" applyAlignment="1">
      <alignment vertical="center"/>
    </xf>
    <xf numFmtId="176" fontId="5" fillId="0" borderId="12" xfId="0" applyNumberFormat="1" applyFont="1" applyFill="1" applyBorder="1" applyAlignment="1">
      <alignment/>
    </xf>
    <xf numFmtId="176" fontId="0" fillId="0" borderId="12" xfId="0" applyNumberFormat="1" applyFill="1" applyBorder="1" applyAlignment="1">
      <alignment vertical="center"/>
    </xf>
    <xf numFmtId="0" fontId="0" fillId="0" borderId="0" xfId="0" applyFill="1" applyAlignment="1">
      <alignment vertical="center"/>
    </xf>
    <xf numFmtId="0" fontId="4" fillId="0" borderId="0" xfId="0" applyFont="1" applyFill="1" applyBorder="1" applyAlignment="1" applyProtection="1">
      <alignment/>
      <protection/>
    </xf>
    <xf numFmtId="0" fontId="43" fillId="0" borderId="0" xfId="0" applyFont="1" applyFill="1" applyBorder="1" applyAlignment="1">
      <alignment/>
    </xf>
    <xf numFmtId="176" fontId="5" fillId="0" borderId="0" xfId="0" applyNumberFormat="1" applyFont="1" applyFill="1" applyBorder="1" applyAlignment="1">
      <alignment/>
    </xf>
    <xf numFmtId="4" fontId="12" fillId="0" borderId="10" xfId="0" applyNumberFormat="1" applyFont="1" applyFill="1" applyBorder="1" applyAlignment="1" applyProtection="1">
      <alignment horizontal="right" vertical="center"/>
      <protection/>
    </xf>
    <xf numFmtId="4" fontId="12" fillId="0" borderId="11" xfId="0" applyNumberFormat="1" applyFont="1" applyFill="1" applyBorder="1" applyAlignment="1" applyProtection="1">
      <alignment horizontal="right" vertical="center"/>
      <protection/>
    </xf>
    <xf numFmtId="49" fontId="4" fillId="0" borderId="9"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right" vertical="center"/>
      <protection/>
    </xf>
    <xf numFmtId="4" fontId="4" fillId="0" borderId="11" xfId="0" applyNumberFormat="1" applyFont="1" applyFill="1" applyBorder="1" applyAlignment="1" applyProtection="1">
      <alignment horizontal="right" vertical="center"/>
      <protection/>
    </xf>
    <xf numFmtId="4" fontId="12" fillId="0" borderId="12" xfId="0" applyNumberFormat="1" applyFont="1" applyFill="1" applyBorder="1" applyAlignment="1" applyProtection="1">
      <alignment horizontal="right" vertical="center"/>
      <protection/>
    </xf>
    <xf numFmtId="4" fontId="4" fillId="0" borderId="12" xfId="0" applyNumberFormat="1" applyFont="1" applyFill="1" applyBorder="1" applyAlignment="1" applyProtection="1">
      <alignment horizontal="right" vertical="center"/>
      <protection/>
    </xf>
    <xf numFmtId="0" fontId="5" fillId="0" borderId="0" xfId="0" applyNumberFormat="1" applyFont="1" applyFill="1" applyBorder="1" applyAlignment="1">
      <alignment/>
    </xf>
    <xf numFmtId="0" fontId="5" fillId="0" borderId="0" xfId="0" applyFont="1" applyFill="1" applyAlignment="1">
      <alignment/>
    </xf>
    <xf numFmtId="0" fontId="12"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left" vertical="center"/>
      <protection/>
    </xf>
    <xf numFmtId="0" fontId="4" fillId="0" borderId="9" xfId="0" applyFont="1" applyFill="1" applyBorder="1" applyAlignment="1" applyProtection="1">
      <alignment horizontal="left" vertical="center"/>
      <protection/>
    </xf>
    <xf numFmtId="178" fontId="4" fillId="0" borderId="14" xfId="0" applyNumberFormat="1" applyFont="1" applyFill="1" applyBorder="1" applyAlignment="1" applyProtection="1">
      <alignment horizontal="right" vertical="center" wrapText="1"/>
      <protection/>
    </xf>
    <xf numFmtId="0" fontId="4" fillId="0" borderId="12" xfId="0" applyFont="1" applyFill="1" applyBorder="1" applyAlignment="1" applyProtection="1">
      <alignment horizontal="left" vertical="center"/>
      <protection/>
    </xf>
    <xf numFmtId="0" fontId="5" fillId="0" borderId="12" xfId="0" applyNumberFormat="1" applyFont="1" applyFill="1" applyBorder="1" applyAlignment="1">
      <alignment/>
    </xf>
    <xf numFmtId="177" fontId="4" fillId="0" borderId="12" xfId="63" applyNumberFormat="1" applyFont="1" applyBorder="1" applyAlignment="1" applyProtection="1">
      <alignment vertical="center"/>
      <protection/>
    </xf>
    <xf numFmtId="179" fontId="4" fillId="0" borderId="14" xfId="0" applyNumberFormat="1" applyFont="1" applyFill="1" applyBorder="1" applyAlignment="1" applyProtection="1">
      <alignment horizontal="right" wrapText="1"/>
      <protection/>
    </xf>
    <xf numFmtId="0" fontId="4" fillId="0" borderId="9" xfId="0" applyFont="1" applyFill="1" applyBorder="1" applyAlignment="1" applyProtection="1">
      <alignment horizontal="right" vertical="center"/>
      <protection/>
    </xf>
    <xf numFmtId="179" fontId="4" fillId="0" borderId="14" xfId="0" applyNumberFormat="1" applyFont="1" applyFill="1" applyBorder="1" applyAlignment="1" applyProtection="1">
      <alignment horizontal="right" vertical="center" wrapText="1"/>
      <protection/>
    </xf>
    <xf numFmtId="179" fontId="4" fillId="0" borderId="0" xfId="0" applyNumberFormat="1" applyFont="1" applyFill="1" applyBorder="1" applyAlignment="1" applyProtection="1">
      <alignment horizontal="right" vertical="center" wrapText="1"/>
      <protection/>
    </xf>
    <xf numFmtId="177" fontId="4" fillId="0" borderId="12" xfId="63" applyNumberFormat="1" applyFont="1" applyFill="1" applyBorder="1" applyAlignment="1" applyProtection="1">
      <alignment vertical="center"/>
      <protection/>
    </xf>
    <xf numFmtId="0" fontId="4" fillId="0" borderId="13" xfId="0" applyFont="1" applyFill="1" applyBorder="1" applyAlignment="1" applyProtection="1">
      <alignment horizontal="right" vertical="center"/>
      <protection/>
    </xf>
    <xf numFmtId="179" fontId="4" fillId="0" borderId="27" xfId="0" applyNumberFormat="1" applyFont="1" applyFill="1" applyBorder="1" applyAlignment="1" applyProtection="1">
      <alignment horizontal="right" vertical="center" wrapText="1"/>
      <protection/>
    </xf>
    <xf numFmtId="0" fontId="4" fillId="0" borderId="12" xfId="0" applyFont="1" applyFill="1" applyBorder="1" applyAlignment="1" applyProtection="1">
      <alignment horizontal="right" vertical="center"/>
      <protection/>
    </xf>
    <xf numFmtId="179" fontId="4" fillId="0" borderId="23" xfId="0" applyNumberFormat="1" applyFont="1" applyFill="1" applyBorder="1" applyAlignment="1" applyProtection="1">
      <alignment horizontal="right" vertical="center" wrapText="1"/>
      <protection/>
    </xf>
    <xf numFmtId="0" fontId="4" fillId="0" borderId="28" xfId="0" applyFont="1" applyFill="1" applyBorder="1" applyAlignment="1" applyProtection="1">
      <alignment horizontal="center" vertical="center"/>
      <protection/>
    </xf>
    <xf numFmtId="4" fontId="4" fillId="0" borderId="21" xfId="0" applyNumberFormat="1" applyFont="1" applyFill="1" applyBorder="1" applyAlignment="1" applyProtection="1">
      <alignment horizontal="right" vertical="center" wrapText="1"/>
      <protection/>
    </xf>
    <xf numFmtId="4" fontId="4" fillId="0" borderId="12" xfId="0" applyNumberFormat="1" applyFont="1" applyFill="1" applyBorder="1" applyAlignment="1" applyProtection="1">
      <alignment horizontal="right" vertical="center" wrapText="1"/>
      <protection/>
    </xf>
    <xf numFmtId="0" fontId="16" fillId="0" borderId="0" xfId="0" applyFont="1" applyFill="1" applyBorder="1" applyAlignment="1">
      <alignment horizontal="center"/>
    </xf>
    <xf numFmtId="0" fontId="3" fillId="0" borderId="0" xfId="64"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180" fontId="4" fillId="0" borderId="12" xfId="65" applyNumberFormat="1" applyFont="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177" fontId="12" fillId="0" borderId="9" xfId="0" applyNumberFormat="1" applyFont="1" applyFill="1" applyBorder="1" applyAlignment="1" applyProtection="1">
      <alignment horizontal="right" vertical="center"/>
      <protection/>
    </xf>
    <xf numFmtId="177" fontId="12" fillId="0" borderId="10" xfId="0" applyNumberFormat="1" applyFont="1" applyFill="1" applyBorder="1" applyAlignment="1" applyProtection="1">
      <alignment horizontal="right" vertical="center"/>
      <protection/>
    </xf>
    <xf numFmtId="177" fontId="12" fillId="0" borderId="11" xfId="0" applyNumberFormat="1" applyFont="1" applyFill="1" applyBorder="1" applyAlignment="1" applyProtection="1">
      <alignment horizontal="right" vertical="center"/>
      <protection/>
    </xf>
    <xf numFmtId="177" fontId="4" fillId="0" borderId="10" xfId="0" applyNumberFormat="1" applyFont="1" applyFill="1" applyBorder="1" applyAlignment="1" applyProtection="1">
      <alignment horizontal="right" vertical="center"/>
      <protection/>
    </xf>
    <xf numFmtId="177" fontId="4" fillId="0" borderId="11" xfId="0" applyNumberFormat="1" applyFont="1" applyFill="1" applyBorder="1" applyAlignment="1" applyProtection="1">
      <alignment horizontal="right" vertical="center"/>
      <protection/>
    </xf>
    <xf numFmtId="177" fontId="4" fillId="0" borderId="12" xfId="0" applyNumberFormat="1" applyFont="1" applyFill="1" applyBorder="1" applyAlignment="1" applyProtection="1">
      <alignment horizontal="right" vertical="center"/>
      <protection/>
    </xf>
    <xf numFmtId="0" fontId="4" fillId="0" borderId="28" xfId="0" applyFont="1" applyFill="1" applyBorder="1" applyAlignment="1" applyProtection="1">
      <alignment vertical="center"/>
      <protection/>
    </xf>
    <xf numFmtId="0" fontId="4" fillId="0" borderId="24" xfId="0" applyFont="1" applyFill="1" applyBorder="1" applyAlignment="1" applyProtection="1">
      <alignment horizontal="center" vertical="center"/>
      <protection/>
    </xf>
    <xf numFmtId="49" fontId="4" fillId="0" borderId="24" xfId="0" applyNumberFormat="1"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12" xfId="0" applyFont="1" applyFill="1" applyBorder="1" applyAlignment="1" applyProtection="1">
      <alignment vertical="center" wrapText="1"/>
      <protection/>
    </xf>
    <xf numFmtId="178" fontId="4" fillId="0" borderId="12" xfId="0" applyNumberFormat="1" applyFont="1" applyFill="1" applyBorder="1" applyAlignment="1" applyProtection="1">
      <alignment horizontal="right" vertical="center" wrapText="1"/>
      <protection/>
    </xf>
    <xf numFmtId="177" fontId="4" fillId="0" borderId="29" xfId="63" applyNumberFormat="1" applyFont="1" applyBorder="1" applyAlignment="1" applyProtection="1">
      <alignment vertical="center"/>
      <protection/>
    </xf>
    <xf numFmtId="0" fontId="5" fillId="0" borderId="12" xfId="0" applyFont="1" applyFill="1" applyBorder="1" applyAlignment="1">
      <alignment/>
    </xf>
    <xf numFmtId="0" fontId="4" fillId="0" borderId="24" xfId="63" applyFont="1" applyBorder="1" applyAlignment="1" applyProtection="1">
      <alignment vertical="center"/>
      <protection/>
    </xf>
    <xf numFmtId="177" fontId="4" fillId="0" borderId="29" xfId="63" applyNumberFormat="1" applyFont="1" applyFill="1" applyBorder="1" applyAlignment="1" applyProtection="1">
      <alignment vertical="center"/>
      <protection/>
    </xf>
    <xf numFmtId="0" fontId="4" fillId="0" borderId="30" xfId="63" applyFont="1" applyBorder="1" applyAlignment="1" applyProtection="1">
      <alignment vertical="center"/>
      <protection/>
    </xf>
    <xf numFmtId="0" fontId="4" fillId="0" borderId="23" xfId="0" applyFont="1" applyFill="1" applyBorder="1" applyAlignment="1" applyProtection="1">
      <alignment horizontal="center" vertical="center"/>
      <protection/>
    </xf>
    <xf numFmtId="0" fontId="4" fillId="0" borderId="23" xfId="0" applyFont="1" applyFill="1" applyBorder="1" applyAlignment="1" applyProtection="1">
      <alignment vertical="center"/>
      <protection/>
    </xf>
    <xf numFmtId="178" fontId="4" fillId="0" borderId="12" xfId="0" applyNumberFormat="1" applyFont="1" applyFill="1" applyBorder="1" applyAlignment="1" applyProtection="1">
      <alignment/>
      <protection/>
    </xf>
    <xf numFmtId="0" fontId="18" fillId="0" borderId="0" xfId="0" applyFont="1" applyFill="1" applyBorder="1" applyAlignment="1">
      <alignment/>
    </xf>
    <xf numFmtId="0" fontId="18" fillId="0" borderId="0" xfId="0" applyNumberFormat="1" applyFont="1" applyFill="1" applyBorder="1" applyAlignment="1">
      <alignment/>
    </xf>
    <xf numFmtId="0" fontId="19" fillId="0" borderId="0" xfId="0" applyNumberFormat="1" applyFont="1" applyFill="1" applyBorder="1" applyAlignment="1">
      <alignment horizontal="center" vertical="center" wrapText="1"/>
    </xf>
    <xf numFmtId="0" fontId="10" fillId="0" borderId="0" xfId="0" applyNumberFormat="1" applyFont="1" applyFill="1" applyBorder="1" applyAlignment="1">
      <alignment horizontal="left" vertical="center" wrapText="1"/>
    </xf>
    <xf numFmtId="0" fontId="10" fillId="0" borderId="12" xfId="0" applyNumberFormat="1" applyFont="1" applyFill="1" applyBorder="1" applyAlignment="1">
      <alignment horizontal="center" vertical="center" wrapText="1"/>
    </xf>
    <xf numFmtId="0" fontId="2" fillId="0" borderId="12" xfId="0" applyNumberFormat="1" applyFont="1" applyFill="1" applyBorder="1" applyAlignment="1">
      <alignment horizontal="left" vertical="center" wrapText="1"/>
    </xf>
    <xf numFmtId="0" fontId="20" fillId="0" borderId="0" xfId="0" applyNumberFormat="1" applyFont="1" applyFill="1" applyBorder="1" applyAlignment="1">
      <alignment/>
    </xf>
    <xf numFmtId="0" fontId="2" fillId="0" borderId="22" xfId="0" applyNumberFormat="1" applyFont="1" applyFill="1" applyBorder="1" applyAlignment="1">
      <alignment vertical="center" wrapText="1"/>
    </xf>
    <xf numFmtId="0" fontId="10" fillId="0" borderId="23" xfId="66" applyNumberFormat="1" applyFont="1" applyBorder="1" applyAlignment="1" applyProtection="1">
      <alignment horizontal="center" vertical="center" wrapText="1"/>
      <protection/>
    </xf>
    <xf numFmtId="0" fontId="2" fillId="0" borderId="22" xfId="0" applyNumberFormat="1" applyFont="1" applyFill="1" applyBorder="1" applyAlignment="1">
      <alignment horizontal="left" vertical="center" wrapText="1"/>
    </xf>
    <xf numFmtId="0" fontId="20" fillId="0" borderId="0" xfId="0" applyNumberFormat="1" applyFont="1" applyFill="1" applyBorder="1" applyAlignment="1">
      <alignment wrapText="1"/>
    </xf>
    <xf numFmtId="0" fontId="10" fillId="0" borderId="23" xfId="0" applyNumberFormat="1" applyFont="1" applyFill="1" applyBorder="1" applyAlignment="1">
      <alignment horizontal="center" vertical="center" wrapText="1"/>
    </xf>
    <xf numFmtId="0" fontId="10" fillId="0" borderId="12" xfId="67" applyNumberFormat="1" applyFont="1" applyBorder="1" applyAlignment="1" applyProtection="1">
      <alignment horizontal="center" vertical="center" wrapText="1"/>
      <protection/>
    </xf>
    <xf numFmtId="0" fontId="2" fillId="0" borderId="12" xfId="67" applyNumberFormat="1" applyFont="1" applyFill="1" applyBorder="1" applyAlignment="1">
      <alignment horizontal="left" vertical="center" wrapText="1"/>
      <protection/>
    </xf>
    <xf numFmtId="0" fontId="2" fillId="0" borderId="12" xfId="67" applyNumberFormat="1" applyFont="1" applyBorder="1" applyAlignment="1" applyProtection="1">
      <alignment horizontal="left" vertical="center" wrapText="1"/>
      <protection/>
    </xf>
    <xf numFmtId="0" fontId="10" fillId="0" borderId="31" xfId="67" applyNumberFormat="1" applyFont="1" applyBorder="1" applyAlignment="1" applyProtection="1">
      <alignment horizontal="center" vertical="center" wrapText="1"/>
      <protection/>
    </xf>
    <xf numFmtId="0" fontId="2" fillId="0" borderId="31" xfId="0" applyNumberFormat="1" applyFont="1" applyFill="1" applyBorder="1" applyAlignment="1">
      <alignment horizontal="left" vertical="top" wrapText="1"/>
    </xf>
    <xf numFmtId="0" fontId="10" fillId="0" borderId="32" xfId="67" applyNumberFormat="1" applyFont="1" applyBorder="1" applyAlignment="1" applyProtection="1">
      <alignment horizontal="center" vertical="center" wrapText="1"/>
      <protection/>
    </xf>
    <xf numFmtId="0" fontId="2" fillId="0" borderId="32" xfId="0" applyNumberFormat="1" applyFont="1" applyFill="1" applyBorder="1" applyAlignment="1">
      <alignment horizontal="left" vertical="top" wrapText="1"/>
    </xf>
    <xf numFmtId="0" fontId="10" fillId="0" borderId="12" xfId="67" applyNumberFormat="1" applyFont="1" applyBorder="1" applyAlignment="1" applyProtection="1">
      <alignment horizontal="center" vertical="center"/>
      <protection/>
    </xf>
    <xf numFmtId="0" fontId="21" fillId="0" borderId="0" xfId="0" applyFont="1" applyFill="1" applyBorder="1" applyAlignment="1" applyProtection="1">
      <alignment horizontal="center" vertical="center"/>
      <protection/>
    </xf>
    <xf numFmtId="0" fontId="9" fillId="0" borderId="12" xfId="0" applyFont="1" applyFill="1" applyBorder="1" applyAlignment="1" applyProtection="1">
      <alignment horizontal="center" vertical="center"/>
      <protection/>
    </xf>
    <xf numFmtId="0" fontId="0" fillId="0" borderId="12" xfId="0" applyBorder="1" applyAlignment="1">
      <alignment vertical="center"/>
    </xf>
    <xf numFmtId="0" fontId="11" fillId="0" borderId="12" xfId="0" applyFont="1" applyFill="1" applyBorder="1" applyAlignment="1" applyProtection="1">
      <alignment horizontal="center" vertical="center"/>
      <protection/>
    </xf>
    <xf numFmtId="0" fontId="0" fillId="0" borderId="12" xfId="0" applyFont="1" applyFill="1" applyBorder="1" applyAlignment="1" applyProtection="1">
      <alignment vertical="center"/>
      <protection/>
    </xf>
    <xf numFmtId="0" fontId="11" fillId="0" borderId="12" xfId="0" applyFont="1" applyFill="1" applyBorder="1" applyAlignment="1" applyProtection="1">
      <alignment/>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9" fillId="0" borderId="0" xfId="0" applyFont="1" applyFill="1" applyBorder="1" applyAlignment="1" applyProtection="1">
      <alignment horizontal="left" vertical="center"/>
      <protection/>
    </xf>
    <xf numFmtId="0" fontId="22"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9" fillId="0" borderId="0" xfId="0" applyFont="1" applyFill="1" applyAlignment="1" applyProtection="1">
      <alignment horizontal="center" vertical="center"/>
      <protection/>
    </xf>
  </cellXfs>
  <cellStyles count="5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4" xfId="65"/>
    <cellStyle name="常规_1.部门预算说明" xfId="66"/>
    <cellStyle name="常规_1.部门预算说明_1" xfId="67"/>
    <cellStyle name="常规_事业单位部门决算报表（讨论稿） 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J23"/>
  <sheetViews>
    <sheetView zoomScaleSheetLayoutView="100" workbookViewId="0" topLeftCell="A1">
      <selection activeCell="F28" sqref="F28"/>
    </sheetView>
  </sheetViews>
  <sheetFormatPr defaultColWidth="9.125" defaultRowHeight="12.75" customHeight="1"/>
  <cols>
    <col min="1" max="9" width="17.125" style="1" customWidth="1"/>
    <col min="10" max="10" width="9.00390625" style="1" customWidth="1"/>
    <col min="11" max="16384" width="9.125" style="2" customWidth="1"/>
  </cols>
  <sheetData>
    <row r="2" ht="14.25" customHeight="1">
      <c r="A2" s="191"/>
    </row>
    <row r="3" spans="1:9" ht="18.75" customHeight="1">
      <c r="A3" s="192" t="s">
        <v>0</v>
      </c>
      <c r="B3" s="193">
        <v>312151</v>
      </c>
      <c r="C3" s="192"/>
      <c r="D3" s="192"/>
      <c r="E3" s="192"/>
      <c r="F3" s="192"/>
      <c r="G3" s="192"/>
      <c r="H3" s="192"/>
      <c r="I3" s="192"/>
    </row>
    <row r="4" spans="1:9" ht="16.5" customHeight="1">
      <c r="A4" s="192" t="s">
        <v>1</v>
      </c>
      <c r="B4" s="193" t="s">
        <v>2</v>
      </c>
      <c r="C4" s="192"/>
      <c r="D4" s="192"/>
      <c r="E4" s="192"/>
      <c r="F4" s="192"/>
      <c r="G4" s="192"/>
      <c r="H4" s="192"/>
      <c r="I4" s="192"/>
    </row>
    <row r="5" spans="1:9" ht="14.25" customHeight="1">
      <c r="A5" s="192"/>
      <c r="B5" s="192"/>
      <c r="C5" s="192"/>
      <c r="D5" s="192"/>
      <c r="E5" s="192"/>
      <c r="F5" s="192"/>
      <c r="G5" s="192"/>
      <c r="H5" s="192"/>
      <c r="I5" s="192"/>
    </row>
    <row r="6" spans="1:9" ht="14.25" customHeight="1">
      <c r="A6" s="192"/>
      <c r="B6" s="192"/>
      <c r="C6" s="192"/>
      <c r="D6" s="192"/>
      <c r="E6" s="192"/>
      <c r="F6" s="192"/>
      <c r="G6" s="192"/>
      <c r="H6" s="192"/>
      <c r="I6" s="192"/>
    </row>
    <row r="7" spans="1:9" ht="14.25" customHeight="1">
      <c r="A7" s="192"/>
      <c r="B7" s="192"/>
      <c r="C7" s="192"/>
      <c r="D7" s="192"/>
      <c r="E7" s="192"/>
      <c r="F7" s="192"/>
      <c r="G7" s="192"/>
      <c r="H7" s="192"/>
      <c r="I7" s="192"/>
    </row>
    <row r="8" spans="1:9" ht="14.25" customHeight="1">
      <c r="A8" s="192"/>
      <c r="B8" s="192"/>
      <c r="C8" s="192"/>
      <c r="D8" s="192"/>
      <c r="E8" s="192"/>
      <c r="F8" s="192"/>
      <c r="G8" s="192"/>
      <c r="H8" s="192"/>
      <c r="I8" s="192"/>
    </row>
    <row r="9" spans="1:9" ht="33" customHeight="1">
      <c r="A9" s="194" t="s">
        <v>3</v>
      </c>
      <c r="B9" s="194"/>
      <c r="C9" s="194"/>
      <c r="D9" s="194"/>
      <c r="E9" s="194"/>
      <c r="F9" s="194"/>
      <c r="G9" s="194"/>
      <c r="H9" s="195"/>
      <c r="I9" s="195"/>
    </row>
    <row r="10" spans="1:9" ht="14.25" customHeight="1">
      <c r="A10" s="192"/>
      <c r="B10" s="192"/>
      <c r="C10" s="192"/>
      <c r="D10" s="192"/>
      <c r="E10" s="192"/>
      <c r="F10" s="192"/>
      <c r="G10" s="192"/>
      <c r="H10" s="192"/>
      <c r="I10" s="192"/>
    </row>
    <row r="11" spans="1:9" ht="14.25" customHeight="1">
      <c r="A11" s="192"/>
      <c r="B11" s="192"/>
      <c r="C11" s="192"/>
      <c r="D11" s="192"/>
      <c r="E11" s="192"/>
      <c r="F11" s="192"/>
      <c r="G11" s="192"/>
      <c r="H11" s="192"/>
      <c r="I11" s="192"/>
    </row>
    <row r="12" spans="1:9" ht="14.25" customHeight="1">
      <c r="A12" s="192"/>
      <c r="B12" s="192"/>
      <c r="C12" s="192"/>
      <c r="D12" s="192"/>
      <c r="E12" s="192"/>
      <c r="F12" s="192"/>
      <c r="G12" s="192"/>
      <c r="H12" s="192"/>
      <c r="I12" s="192"/>
    </row>
    <row r="13" spans="1:9" ht="14.25" customHeight="1">
      <c r="A13" s="192"/>
      <c r="B13" s="192"/>
      <c r="C13" s="192"/>
      <c r="D13" s="192"/>
      <c r="E13" s="192"/>
      <c r="F13" s="192"/>
      <c r="G13" s="192"/>
      <c r="H13" s="192"/>
      <c r="I13" s="192"/>
    </row>
    <row r="14" spans="1:9" ht="14.25" customHeight="1">
      <c r="A14" s="192"/>
      <c r="B14" s="192"/>
      <c r="C14" s="192"/>
      <c r="D14" s="192"/>
      <c r="E14" s="192"/>
      <c r="F14" s="192"/>
      <c r="G14" s="192"/>
      <c r="H14" s="192"/>
      <c r="I14" s="192"/>
    </row>
    <row r="15" spans="1:9" ht="14.25" customHeight="1">
      <c r="A15" s="192"/>
      <c r="B15" s="192"/>
      <c r="C15" s="192"/>
      <c r="D15" s="192"/>
      <c r="E15" s="192"/>
      <c r="F15" s="192"/>
      <c r="G15" s="192"/>
      <c r="H15" s="192"/>
      <c r="I15" s="192"/>
    </row>
    <row r="16" spans="1:9" ht="14.25" customHeight="1">
      <c r="A16" s="192"/>
      <c r="B16" s="192"/>
      <c r="C16" s="192"/>
      <c r="D16" s="192"/>
      <c r="E16" s="192"/>
      <c r="F16" s="192"/>
      <c r="G16" s="192"/>
      <c r="H16" s="192"/>
      <c r="I16" s="192"/>
    </row>
    <row r="17" spans="1:9" ht="14.25" customHeight="1">
      <c r="A17" s="192"/>
      <c r="B17" s="192"/>
      <c r="C17" s="192"/>
      <c r="D17" s="192"/>
      <c r="E17" s="192"/>
      <c r="F17" s="192"/>
      <c r="G17" s="192"/>
      <c r="H17" s="192"/>
      <c r="I17" s="192"/>
    </row>
    <row r="18" spans="1:9" ht="14.25" customHeight="1">
      <c r="A18" s="192"/>
      <c r="B18" s="192"/>
      <c r="C18" s="192"/>
      <c r="D18" s="192"/>
      <c r="E18" s="192"/>
      <c r="F18" s="192"/>
      <c r="G18" s="192"/>
      <c r="H18" s="192"/>
      <c r="I18" s="192"/>
    </row>
    <row r="19" spans="1:9" ht="14.25" customHeight="1">
      <c r="A19" s="196" t="s">
        <v>4</v>
      </c>
      <c r="B19" s="196"/>
      <c r="C19" s="196"/>
      <c r="D19" s="196"/>
      <c r="E19" s="196"/>
      <c r="F19" s="196"/>
      <c r="G19" s="196"/>
      <c r="H19" s="192"/>
      <c r="I19" s="192"/>
    </row>
    <row r="20" spans="1:9" ht="14.25" customHeight="1">
      <c r="A20" s="192"/>
      <c r="B20" s="192"/>
      <c r="C20" s="192"/>
      <c r="D20" s="192"/>
      <c r="E20" s="192"/>
      <c r="F20" s="192"/>
      <c r="G20" s="192"/>
      <c r="H20" s="192"/>
      <c r="I20" s="192"/>
    </row>
    <row r="21" spans="1:9" ht="14.25" customHeight="1">
      <c r="A21" s="192"/>
      <c r="B21" s="192"/>
      <c r="C21" s="192"/>
      <c r="D21" s="192"/>
      <c r="E21" s="192"/>
      <c r="F21" s="192"/>
      <c r="G21" s="192"/>
      <c r="I21" s="192"/>
    </row>
    <row r="22" spans="1:10" ht="15" customHeight="1">
      <c r="A22" s="192"/>
      <c r="B22" s="192" t="s">
        <v>5</v>
      </c>
      <c r="D22" s="192" t="s">
        <v>6</v>
      </c>
      <c r="F22" s="192" t="s">
        <v>7</v>
      </c>
      <c r="H22" s="192"/>
      <c r="J22" s="2"/>
    </row>
    <row r="23" ht="15.75" customHeight="1">
      <c r="B23" s="192" t="s">
        <v>8</v>
      </c>
    </row>
  </sheetData>
  <sheetProtection/>
  <mergeCells count="2">
    <mergeCell ref="A9:G9"/>
    <mergeCell ref="A19:G19"/>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F42"/>
  <sheetViews>
    <sheetView zoomScaleSheetLayoutView="100" workbookViewId="0" topLeftCell="A1">
      <selection activeCell="N27" sqref="N27"/>
    </sheetView>
  </sheetViews>
  <sheetFormatPr defaultColWidth="7.75390625" defaultRowHeight="13.5"/>
  <cols>
    <col min="1" max="1" width="14.00390625" style="62" customWidth="1"/>
    <col min="2" max="2" width="19.375" style="39" customWidth="1"/>
    <col min="3" max="5" width="15.125" style="39" customWidth="1"/>
    <col min="6" max="6" width="7.00390625" style="39" customWidth="1"/>
    <col min="7" max="7" width="6.00390625" style="39" customWidth="1"/>
    <col min="8" max="16384" width="7.75390625" style="39" customWidth="1"/>
  </cols>
  <sheetData>
    <row r="1" spans="1:5" ht="30" customHeight="1">
      <c r="A1" s="63" t="s">
        <v>230</v>
      </c>
      <c r="B1" s="63"/>
      <c r="C1" s="63"/>
      <c r="D1" s="63"/>
      <c r="E1" s="63"/>
    </row>
    <row r="2" ht="24.75" customHeight="1">
      <c r="E2" s="4" t="s">
        <v>60</v>
      </c>
    </row>
    <row r="3" spans="1:6" ht="24" customHeight="1">
      <c r="A3" s="8" t="s">
        <v>231</v>
      </c>
      <c r="B3" s="8"/>
      <c r="C3" s="8" t="s">
        <v>232</v>
      </c>
      <c r="D3" s="8"/>
      <c r="E3" s="8"/>
      <c r="F3" s="64" t="s">
        <v>67</v>
      </c>
    </row>
    <row r="4" spans="1:6" ht="24" customHeight="1">
      <c r="A4" s="65" t="s">
        <v>233</v>
      </c>
      <c r="B4" s="8" t="s">
        <v>195</v>
      </c>
      <c r="C4" s="8" t="s">
        <v>128</v>
      </c>
      <c r="D4" s="8" t="s">
        <v>234</v>
      </c>
      <c r="E4" s="8" t="s">
        <v>235</v>
      </c>
      <c r="F4" s="64" t="s">
        <v>67</v>
      </c>
    </row>
    <row r="5" spans="1:6" ht="24" customHeight="1">
      <c r="A5" s="66" t="s">
        <v>67</v>
      </c>
      <c r="B5" s="67" t="s">
        <v>128</v>
      </c>
      <c r="C5" s="68">
        <f>C6+C16+C23</f>
        <v>506.566</v>
      </c>
      <c r="D5" s="68">
        <f>D6+D16+D23</f>
        <v>445.94599999999997</v>
      </c>
      <c r="E5" s="68">
        <f>E6+E16+E23</f>
        <v>60.620000000000005</v>
      </c>
      <c r="F5" s="39" t="s">
        <v>67</v>
      </c>
    </row>
    <row r="6" spans="1:5" ht="24" customHeight="1">
      <c r="A6" s="66" t="s">
        <v>32</v>
      </c>
      <c r="B6" s="69" t="s">
        <v>197</v>
      </c>
      <c r="C6" s="68">
        <f>C7+C8+C9+C10+C11+C12+C13+C14+C15</f>
        <v>444.59</v>
      </c>
      <c r="D6" s="68">
        <f>D7+D8+D9+D10+D11+D12+D13+D14+D15</f>
        <v>444.59</v>
      </c>
      <c r="E6" s="68">
        <f>E7+E8+E9+E10+E11+E12+E13+E14+E15</f>
        <v>0</v>
      </c>
    </row>
    <row r="7" spans="1:5" ht="24" customHeight="1">
      <c r="A7" s="70" t="s">
        <v>236</v>
      </c>
      <c r="B7" s="71" t="s">
        <v>237</v>
      </c>
      <c r="C7" s="72">
        <f>D7+E7</f>
        <v>135.07</v>
      </c>
      <c r="D7" s="72">
        <v>135.07</v>
      </c>
      <c r="E7" s="68"/>
    </row>
    <row r="8" spans="1:5" ht="24" customHeight="1">
      <c r="A8" s="70" t="s">
        <v>238</v>
      </c>
      <c r="B8" s="71" t="s">
        <v>239</v>
      </c>
      <c r="C8" s="72">
        <f aca="true" t="shared" si="0" ref="C8:C15">D8+E8</f>
        <v>98.27</v>
      </c>
      <c r="D8" s="72">
        <v>98.27</v>
      </c>
      <c r="E8" s="68"/>
    </row>
    <row r="9" spans="1:5" ht="24" customHeight="1">
      <c r="A9" s="70" t="s">
        <v>240</v>
      </c>
      <c r="B9" s="71" t="s">
        <v>241</v>
      </c>
      <c r="C9" s="72">
        <f t="shared" si="0"/>
        <v>0</v>
      </c>
      <c r="D9" s="72"/>
      <c r="E9" s="68"/>
    </row>
    <row r="10" spans="1:5" ht="24" customHeight="1">
      <c r="A10" s="70" t="s">
        <v>242</v>
      </c>
      <c r="B10" s="71" t="s">
        <v>243</v>
      </c>
      <c r="C10" s="72">
        <f t="shared" si="0"/>
        <v>110.26</v>
      </c>
      <c r="D10" s="72">
        <v>110.26</v>
      </c>
      <c r="E10" s="68"/>
    </row>
    <row r="11" spans="1:5" ht="24" customHeight="1">
      <c r="A11" s="70" t="s">
        <v>244</v>
      </c>
      <c r="B11" s="71" t="s">
        <v>229</v>
      </c>
      <c r="C11" s="72">
        <f t="shared" si="0"/>
        <v>28</v>
      </c>
      <c r="D11" s="72">
        <v>28</v>
      </c>
      <c r="E11" s="68"/>
    </row>
    <row r="12" spans="1:5" ht="24" customHeight="1">
      <c r="A12" s="70" t="s">
        <v>245</v>
      </c>
      <c r="B12" s="71" t="s">
        <v>246</v>
      </c>
      <c r="C12" s="72">
        <f t="shared" si="0"/>
        <v>19.45</v>
      </c>
      <c r="D12" s="72">
        <v>19.45</v>
      </c>
      <c r="E12" s="68"/>
    </row>
    <row r="13" spans="1:5" ht="24" customHeight="1">
      <c r="A13" s="70" t="s">
        <v>247</v>
      </c>
      <c r="B13" s="71" t="s">
        <v>248</v>
      </c>
      <c r="C13" s="72">
        <f t="shared" si="0"/>
        <v>53.54</v>
      </c>
      <c r="D13" s="72">
        <v>53.54</v>
      </c>
      <c r="E13" s="68"/>
    </row>
    <row r="14" spans="1:5" ht="24" customHeight="1">
      <c r="A14" s="70" t="s">
        <v>249</v>
      </c>
      <c r="B14" s="71" t="s">
        <v>250</v>
      </c>
      <c r="C14" s="72">
        <f t="shared" si="0"/>
        <v>0</v>
      </c>
      <c r="D14" s="72"/>
      <c r="E14" s="68"/>
    </row>
    <row r="15" spans="1:5" ht="24" customHeight="1">
      <c r="A15" s="70" t="s">
        <v>251</v>
      </c>
      <c r="B15" s="71" t="s">
        <v>252</v>
      </c>
      <c r="C15" s="72">
        <f t="shared" si="0"/>
        <v>0</v>
      </c>
      <c r="D15" s="72"/>
      <c r="E15" s="68"/>
    </row>
    <row r="16" spans="1:5" ht="24" customHeight="1">
      <c r="A16" s="66" t="s">
        <v>35</v>
      </c>
      <c r="B16" s="69" t="s">
        <v>253</v>
      </c>
      <c r="C16" s="68">
        <f>C17+C18+C19+C20+C21+C22</f>
        <v>1.356</v>
      </c>
      <c r="D16" s="68">
        <f>D17+D18+D19+D20+D21+D22</f>
        <v>1.356</v>
      </c>
      <c r="E16" s="68">
        <f>E17+E18+E19+E20+E21+E22</f>
        <v>0</v>
      </c>
    </row>
    <row r="17" spans="1:5" ht="24" customHeight="1">
      <c r="A17" s="70" t="s">
        <v>236</v>
      </c>
      <c r="B17" s="71" t="s">
        <v>254</v>
      </c>
      <c r="C17" s="72">
        <f aca="true" t="shared" si="1" ref="C17:C22">D17+E17</f>
        <v>0</v>
      </c>
      <c r="D17" s="72"/>
      <c r="E17" s="68"/>
    </row>
    <row r="18" spans="1:5" ht="24" customHeight="1">
      <c r="A18" s="70" t="s">
        <v>238</v>
      </c>
      <c r="B18" s="71" t="s">
        <v>255</v>
      </c>
      <c r="C18" s="72">
        <f t="shared" si="1"/>
        <v>1.32</v>
      </c>
      <c r="D18" s="72">
        <v>1.32</v>
      </c>
      <c r="E18" s="68"/>
    </row>
    <row r="19" spans="1:5" ht="24" customHeight="1">
      <c r="A19" s="70" t="s">
        <v>240</v>
      </c>
      <c r="B19" s="71" t="s">
        <v>256</v>
      </c>
      <c r="C19" s="72">
        <f t="shared" si="1"/>
        <v>0</v>
      </c>
      <c r="D19" s="72"/>
      <c r="E19" s="68"/>
    </row>
    <row r="20" spans="1:5" ht="24" customHeight="1">
      <c r="A20" s="70" t="s">
        <v>242</v>
      </c>
      <c r="B20" s="71" t="s">
        <v>257</v>
      </c>
      <c r="C20" s="72">
        <f t="shared" si="1"/>
        <v>0</v>
      </c>
      <c r="D20" s="72"/>
      <c r="E20" s="68"/>
    </row>
    <row r="21" spans="1:5" ht="24" customHeight="1">
      <c r="A21" s="70" t="s">
        <v>244</v>
      </c>
      <c r="B21" s="71" t="s">
        <v>258</v>
      </c>
      <c r="C21" s="72">
        <f t="shared" si="1"/>
        <v>0</v>
      </c>
      <c r="D21" s="72"/>
      <c r="E21" s="68"/>
    </row>
    <row r="22" spans="1:5" ht="24" customHeight="1">
      <c r="A22" s="70" t="s">
        <v>245</v>
      </c>
      <c r="B22" s="71" t="s">
        <v>259</v>
      </c>
      <c r="C22" s="72">
        <f t="shared" si="1"/>
        <v>0.036</v>
      </c>
      <c r="D22" s="72">
        <v>0.036</v>
      </c>
      <c r="E22" s="68"/>
    </row>
    <row r="23" spans="1:6" ht="24" customHeight="1">
      <c r="A23" s="66" t="s">
        <v>38</v>
      </c>
      <c r="B23" s="69" t="s">
        <v>260</v>
      </c>
      <c r="C23" s="68">
        <f>C24+C25+C26+C27+C28+C29+C30+C31+C32+C33+C34+C35+C36+C37+C38+C39+C40</f>
        <v>60.620000000000005</v>
      </c>
      <c r="D23" s="68">
        <f>D24+D25+D26+D27+D28+D29+D30+D31+D32+D33+D34+D35+D36+D37+D38+D39+D40</f>
        <v>0</v>
      </c>
      <c r="E23" s="68">
        <f>E24+E25+E26+E27+E28+E29+E30+E31+E32+E33+E34+E35+E36+E37+E38+E39+E40</f>
        <v>60.620000000000005</v>
      </c>
      <c r="F23" s="39" t="s">
        <v>67</v>
      </c>
    </row>
    <row r="24" spans="1:6" ht="24" customHeight="1">
      <c r="A24" s="70" t="s">
        <v>236</v>
      </c>
      <c r="B24" s="71" t="s">
        <v>261</v>
      </c>
      <c r="C24" s="72">
        <f>D24+E24</f>
        <v>3.28</v>
      </c>
      <c r="D24" s="72"/>
      <c r="E24" s="38">
        <v>3.28</v>
      </c>
      <c r="F24" s="39" t="s">
        <v>67</v>
      </c>
    </row>
    <row r="25" spans="1:6" ht="24" customHeight="1">
      <c r="A25" s="70" t="s">
        <v>238</v>
      </c>
      <c r="B25" s="71" t="s">
        <v>262</v>
      </c>
      <c r="C25" s="72">
        <f aca="true" t="shared" si="2" ref="C25:C40">D25+E25</f>
        <v>0.05</v>
      </c>
      <c r="D25" s="72"/>
      <c r="E25" s="38">
        <v>0.05</v>
      </c>
      <c r="F25" s="39" t="s">
        <v>67</v>
      </c>
    </row>
    <row r="26" spans="1:6" ht="24" customHeight="1">
      <c r="A26" s="70" t="s">
        <v>240</v>
      </c>
      <c r="B26" s="71" t="s">
        <v>263</v>
      </c>
      <c r="C26" s="72">
        <f t="shared" si="2"/>
        <v>0.01</v>
      </c>
      <c r="D26" s="72"/>
      <c r="E26" s="38">
        <v>0.01</v>
      </c>
      <c r="F26" s="39" t="s">
        <v>67</v>
      </c>
    </row>
    <row r="27" spans="1:6" ht="24" customHeight="1">
      <c r="A27" s="70" t="s">
        <v>242</v>
      </c>
      <c r="B27" s="71" t="s">
        <v>264</v>
      </c>
      <c r="C27" s="72">
        <f t="shared" si="2"/>
        <v>0.1</v>
      </c>
      <c r="D27" s="72"/>
      <c r="E27" s="38">
        <v>0.1</v>
      </c>
      <c r="F27" s="39" t="s">
        <v>67</v>
      </c>
    </row>
    <row r="28" spans="1:6" ht="24" customHeight="1">
      <c r="A28" s="70" t="s">
        <v>244</v>
      </c>
      <c r="B28" s="71" t="s">
        <v>265</v>
      </c>
      <c r="C28" s="72">
        <f t="shared" si="2"/>
        <v>1</v>
      </c>
      <c r="D28" s="72"/>
      <c r="E28" s="38">
        <v>1</v>
      </c>
      <c r="F28" s="39" t="s">
        <v>67</v>
      </c>
    </row>
    <row r="29" spans="1:6" ht="24" customHeight="1">
      <c r="A29" s="70" t="s">
        <v>245</v>
      </c>
      <c r="B29" s="71" t="s">
        <v>266</v>
      </c>
      <c r="C29" s="72">
        <f t="shared" si="2"/>
        <v>0.14</v>
      </c>
      <c r="D29" s="72"/>
      <c r="E29" s="38">
        <v>0.14</v>
      </c>
      <c r="F29" s="39" t="s">
        <v>67</v>
      </c>
    </row>
    <row r="30" spans="1:6" ht="24" customHeight="1">
      <c r="A30" s="70" t="s">
        <v>247</v>
      </c>
      <c r="B30" s="71" t="s">
        <v>267</v>
      </c>
      <c r="C30" s="72">
        <f t="shared" si="2"/>
        <v>0.18</v>
      </c>
      <c r="D30" s="72"/>
      <c r="E30" s="38">
        <v>0.18</v>
      </c>
      <c r="F30" s="39" t="s">
        <v>67</v>
      </c>
    </row>
    <row r="31" spans="1:6" ht="24" customHeight="1">
      <c r="A31" s="70" t="s">
        <v>249</v>
      </c>
      <c r="B31" s="71" t="s">
        <v>268</v>
      </c>
      <c r="C31" s="72">
        <f t="shared" si="2"/>
        <v>4.95</v>
      </c>
      <c r="D31" s="72"/>
      <c r="E31" s="38">
        <v>4.95</v>
      </c>
      <c r="F31" s="39" t="s">
        <v>67</v>
      </c>
    </row>
    <row r="32" spans="1:6" ht="24" customHeight="1">
      <c r="A32" s="70" t="s">
        <v>251</v>
      </c>
      <c r="B32" s="71" t="s">
        <v>269</v>
      </c>
      <c r="C32" s="72">
        <f t="shared" si="2"/>
        <v>0</v>
      </c>
      <c r="D32" s="72"/>
      <c r="E32" s="38"/>
      <c r="F32" s="39" t="s">
        <v>67</v>
      </c>
    </row>
    <row r="33" spans="1:6" ht="24" customHeight="1">
      <c r="A33" s="70" t="s">
        <v>270</v>
      </c>
      <c r="B33" s="71" t="s">
        <v>271</v>
      </c>
      <c r="C33" s="72">
        <f t="shared" si="2"/>
        <v>11.4</v>
      </c>
      <c r="D33" s="72"/>
      <c r="E33" s="38">
        <v>11.4</v>
      </c>
      <c r="F33" s="39" t="s">
        <v>67</v>
      </c>
    </row>
    <row r="34" spans="1:6" ht="24" customHeight="1">
      <c r="A34" s="70" t="s">
        <v>272</v>
      </c>
      <c r="B34" s="71" t="s">
        <v>273</v>
      </c>
      <c r="C34" s="72">
        <f t="shared" si="2"/>
        <v>0.43</v>
      </c>
      <c r="D34" s="72"/>
      <c r="E34" s="38">
        <v>0.43</v>
      </c>
      <c r="F34" s="39" t="s">
        <v>67</v>
      </c>
    </row>
    <row r="35" spans="1:6" ht="24" customHeight="1">
      <c r="A35" s="70" t="s">
        <v>274</v>
      </c>
      <c r="B35" s="71" t="s">
        <v>275</v>
      </c>
      <c r="C35" s="72">
        <f t="shared" si="2"/>
        <v>3.38</v>
      </c>
      <c r="D35" s="72"/>
      <c r="E35" s="38">
        <v>3.38</v>
      </c>
      <c r="F35" s="39" t="s">
        <v>67</v>
      </c>
    </row>
    <row r="36" spans="1:6" ht="24" customHeight="1">
      <c r="A36" s="70" t="s">
        <v>276</v>
      </c>
      <c r="B36" s="71" t="s">
        <v>277</v>
      </c>
      <c r="C36" s="72">
        <f t="shared" si="2"/>
        <v>0.26</v>
      </c>
      <c r="D36" s="72"/>
      <c r="E36" s="38">
        <v>0.26</v>
      </c>
      <c r="F36" s="39" t="s">
        <v>67</v>
      </c>
    </row>
    <row r="37" spans="1:6" ht="24" customHeight="1">
      <c r="A37" s="70" t="s">
        <v>278</v>
      </c>
      <c r="B37" s="71" t="s">
        <v>279</v>
      </c>
      <c r="C37" s="72">
        <f t="shared" si="2"/>
        <v>2.8</v>
      </c>
      <c r="D37" s="72"/>
      <c r="E37" s="38">
        <v>2.8</v>
      </c>
      <c r="F37" s="39" t="s">
        <v>67</v>
      </c>
    </row>
    <row r="38" spans="1:6" ht="24" customHeight="1">
      <c r="A38" s="70" t="s">
        <v>280</v>
      </c>
      <c r="B38" s="71" t="s">
        <v>281</v>
      </c>
      <c r="C38" s="72">
        <f t="shared" si="2"/>
        <v>0</v>
      </c>
      <c r="D38" s="72"/>
      <c r="E38" s="38"/>
      <c r="F38" s="39" t="s">
        <v>67</v>
      </c>
    </row>
    <row r="39" spans="1:5" ht="24" customHeight="1">
      <c r="A39" s="70" t="s">
        <v>282</v>
      </c>
      <c r="B39" s="71" t="s">
        <v>283</v>
      </c>
      <c r="C39" s="72">
        <f t="shared" si="2"/>
        <v>32.64</v>
      </c>
      <c r="D39" s="72"/>
      <c r="E39" s="38">
        <v>32.64</v>
      </c>
    </row>
    <row r="40" spans="1:5" ht="24" customHeight="1">
      <c r="A40" s="70" t="s">
        <v>284</v>
      </c>
      <c r="B40" s="71" t="s">
        <v>285</v>
      </c>
      <c r="C40" s="72">
        <f t="shared" si="2"/>
        <v>0</v>
      </c>
      <c r="D40" s="72"/>
      <c r="E40" s="38"/>
    </row>
    <row r="41" spans="1:5" ht="12.75">
      <c r="A41" s="73"/>
      <c r="B41" s="73"/>
      <c r="C41" s="73"/>
      <c r="D41" s="73"/>
      <c r="E41" s="73"/>
    </row>
    <row r="42" spans="1:5" ht="9" customHeight="1">
      <c r="A42" s="73"/>
      <c r="B42" s="73"/>
      <c r="C42" s="73"/>
      <c r="D42" s="73"/>
      <c r="E42" s="73"/>
    </row>
  </sheetData>
  <sheetProtection/>
  <mergeCells count="4">
    <mergeCell ref="A1:E1"/>
    <mergeCell ref="A3:B3"/>
    <mergeCell ref="C3:E3"/>
    <mergeCell ref="A41:E42"/>
  </mergeCells>
  <printOptions/>
  <pageMargins left="0.75" right="0.75" top="1" bottom="1" header="0.5097222222222222" footer="0.5097222222222222"/>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V21"/>
  <sheetViews>
    <sheetView showZeros="0" zoomScaleSheetLayoutView="100" workbookViewId="0" topLeftCell="A2">
      <selection activeCell="C10" sqref="C10"/>
    </sheetView>
  </sheetViews>
  <sheetFormatPr defaultColWidth="9.125" defaultRowHeight="12.75" customHeight="1"/>
  <cols>
    <col min="1" max="1" width="22.00390625" style="1" customWidth="1"/>
    <col min="2" max="8" width="10.625" style="1" customWidth="1"/>
    <col min="9" max="9" width="9.125" style="1" customWidth="1"/>
    <col min="10" max="16384" width="9.125" style="2" customWidth="1"/>
  </cols>
  <sheetData>
    <row r="1" spans="1:256" s="39" customFormat="1" ht="24.75" customHeight="1" hidden="1">
      <c r="A1" s="40" t="s">
        <v>286</v>
      </c>
      <c r="B1" s="1"/>
      <c r="C1" s="1"/>
      <c r="D1" s="1"/>
      <c r="E1" s="1"/>
      <c r="F1" s="1"/>
      <c r="G1" s="1"/>
      <c r="H1" s="1"/>
      <c r="I1" s="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s="39" customFormat="1" ht="24.75" customHeight="1">
      <c r="A2" s="3" t="s">
        <v>287</v>
      </c>
      <c r="B2" s="3"/>
      <c r="C2" s="3"/>
      <c r="D2" s="3"/>
      <c r="E2" s="3"/>
      <c r="F2" s="3"/>
      <c r="G2" s="3"/>
      <c r="H2" s="3"/>
      <c r="I2" s="1"/>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s="39" customFormat="1" ht="24.75" customHeight="1">
      <c r="A3" s="1"/>
      <c r="B3" s="1"/>
      <c r="C3" s="1"/>
      <c r="D3" s="1"/>
      <c r="E3" s="1"/>
      <c r="F3" s="1"/>
      <c r="G3" s="1"/>
      <c r="H3" s="4" t="s">
        <v>60</v>
      </c>
      <c r="I3" s="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s="39" customFormat="1" ht="24.75" customHeight="1">
      <c r="A4" s="41" t="s">
        <v>189</v>
      </c>
      <c r="B4" s="42" t="s">
        <v>288</v>
      </c>
      <c r="C4" s="43"/>
      <c r="D4" s="43"/>
      <c r="E4" s="43"/>
      <c r="F4" s="44"/>
      <c r="G4" s="45" t="s">
        <v>281</v>
      </c>
      <c r="H4" s="46" t="s">
        <v>267</v>
      </c>
      <c r="I4" s="1"/>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s="39" customFormat="1" ht="24.75" customHeight="1">
      <c r="A5" s="47"/>
      <c r="B5" s="48" t="s">
        <v>128</v>
      </c>
      <c r="C5" s="48" t="s">
        <v>289</v>
      </c>
      <c r="D5" s="48" t="s">
        <v>273</v>
      </c>
      <c r="E5" s="49" t="s">
        <v>290</v>
      </c>
      <c r="F5" s="50"/>
      <c r="G5" s="51"/>
      <c r="H5" s="46"/>
      <c r="I5" s="1"/>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s="39" customFormat="1" ht="24.75" customHeight="1">
      <c r="A6" s="52"/>
      <c r="B6" s="53"/>
      <c r="C6" s="53"/>
      <c r="D6" s="53"/>
      <c r="E6" s="49" t="s">
        <v>291</v>
      </c>
      <c r="F6" s="49" t="s">
        <v>292</v>
      </c>
      <c r="G6" s="54"/>
      <c r="H6" s="46"/>
      <c r="I6" s="1"/>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8" ht="24.75" customHeight="1">
      <c r="A7" s="55" t="s">
        <v>128</v>
      </c>
      <c r="B7" s="56">
        <f>B8</f>
        <v>0.61</v>
      </c>
      <c r="C7" s="56"/>
      <c r="D7" s="56">
        <v>0.43</v>
      </c>
      <c r="E7" s="57"/>
      <c r="F7" s="57"/>
      <c r="G7" s="58"/>
      <c r="H7" s="59">
        <v>0.18</v>
      </c>
    </row>
    <row r="8" spans="1:8" ht="24.75" customHeight="1">
      <c r="A8" s="55" t="s">
        <v>2</v>
      </c>
      <c r="B8" s="56">
        <f>C8+D8+E8+F8+G8+H8</f>
        <v>0.61</v>
      </c>
      <c r="C8" s="56"/>
      <c r="D8" s="56">
        <v>0.43</v>
      </c>
      <c r="E8" s="56"/>
      <c r="F8" s="56"/>
      <c r="G8" s="60"/>
      <c r="H8" s="59">
        <v>0.18</v>
      </c>
    </row>
    <row r="9" spans="1:8" ht="24.75" customHeight="1">
      <c r="A9" s="61"/>
      <c r="B9" s="57"/>
      <c r="C9" s="57"/>
      <c r="D9" s="57"/>
      <c r="E9" s="57"/>
      <c r="F9" s="57"/>
      <c r="G9" s="58"/>
      <c r="H9" s="37"/>
    </row>
    <row r="10" spans="1:8" ht="24.75" customHeight="1">
      <c r="A10" s="61"/>
      <c r="B10" s="57"/>
      <c r="C10" s="57"/>
      <c r="D10" s="57"/>
      <c r="E10" s="57"/>
      <c r="F10" s="57"/>
      <c r="G10" s="58"/>
      <c r="H10" s="37"/>
    </row>
    <row r="11" spans="1:8" ht="24.75" customHeight="1">
      <c r="A11" s="61"/>
      <c r="B11" s="57"/>
      <c r="C11" s="57"/>
      <c r="D11" s="57"/>
      <c r="E11" s="57"/>
      <c r="F11" s="57"/>
      <c r="G11" s="58"/>
      <c r="H11" s="37"/>
    </row>
    <row r="12" spans="1:8" ht="24.75" customHeight="1">
      <c r="A12" s="61"/>
      <c r="B12" s="57"/>
      <c r="C12" s="57"/>
      <c r="D12" s="57"/>
      <c r="E12" s="57"/>
      <c r="F12" s="57"/>
      <c r="G12" s="58"/>
      <c r="H12" s="37"/>
    </row>
    <row r="13" spans="1:8" ht="24.75" customHeight="1">
      <c r="A13" s="61"/>
      <c r="B13" s="57"/>
      <c r="C13" s="57"/>
      <c r="D13" s="57"/>
      <c r="E13" s="57"/>
      <c r="F13" s="57"/>
      <c r="G13" s="58"/>
      <c r="H13" s="37"/>
    </row>
    <row r="14" spans="1:8" ht="24.75" customHeight="1">
      <c r="A14" s="61"/>
      <c r="B14" s="57"/>
      <c r="C14" s="57"/>
      <c r="D14" s="57"/>
      <c r="E14" s="57"/>
      <c r="F14" s="57"/>
      <c r="G14" s="58"/>
      <c r="H14" s="37"/>
    </row>
    <row r="15" spans="1:8" ht="24.75" customHeight="1">
      <c r="A15" s="61"/>
      <c r="B15" s="57"/>
      <c r="C15" s="57"/>
      <c r="D15" s="57"/>
      <c r="E15" s="57"/>
      <c r="F15" s="57"/>
      <c r="G15" s="58"/>
      <c r="H15" s="37"/>
    </row>
    <row r="16" spans="1:8" ht="24.75" customHeight="1">
      <c r="A16" s="61"/>
      <c r="B16" s="57"/>
      <c r="C16" s="57"/>
      <c r="D16" s="57"/>
      <c r="E16" s="57"/>
      <c r="F16" s="57"/>
      <c r="G16" s="58"/>
      <c r="H16" s="37"/>
    </row>
    <row r="17" spans="1:8" ht="24.75" customHeight="1">
      <c r="A17" s="61"/>
      <c r="B17" s="57"/>
      <c r="C17" s="57"/>
      <c r="D17" s="57"/>
      <c r="E17" s="57"/>
      <c r="F17" s="57"/>
      <c r="G17" s="58"/>
      <c r="H17" s="37"/>
    </row>
    <row r="18" spans="1:8" ht="24.75" customHeight="1">
      <c r="A18" s="61"/>
      <c r="B18" s="57"/>
      <c r="C18" s="57"/>
      <c r="D18" s="57"/>
      <c r="E18" s="57"/>
      <c r="F18" s="57"/>
      <c r="G18" s="58"/>
      <c r="H18" s="37"/>
    </row>
    <row r="19" spans="1:8" ht="24.75" customHeight="1">
      <c r="A19" s="61"/>
      <c r="B19" s="57"/>
      <c r="C19" s="57"/>
      <c r="D19" s="57"/>
      <c r="E19" s="57"/>
      <c r="F19" s="57"/>
      <c r="G19" s="58"/>
      <c r="H19" s="37"/>
    </row>
    <row r="20" spans="1:8" ht="24.75" customHeight="1">
      <c r="A20" s="61"/>
      <c r="B20" s="57"/>
      <c r="C20" s="57"/>
      <c r="D20" s="57"/>
      <c r="E20" s="57"/>
      <c r="F20" s="57"/>
      <c r="G20" s="58"/>
      <c r="H20" s="37"/>
    </row>
    <row r="21" spans="1:8" ht="24.75" customHeight="1">
      <c r="A21" s="61"/>
      <c r="B21" s="57"/>
      <c r="C21" s="57"/>
      <c r="D21" s="57"/>
      <c r="E21" s="57"/>
      <c r="F21" s="57"/>
      <c r="G21" s="58"/>
      <c r="H21" s="37"/>
    </row>
    <row r="22" ht="12.75" customHeight="1" hidden="1"/>
    <row r="24" ht="12.75"/>
    <row r="25" ht="12.75"/>
    <row r="27" ht="12.75" customHeight="1" hidden="1"/>
    <row r="28" ht="12.75" customHeight="1" hidden="1"/>
    <row r="29" ht="12.75" hidden="1"/>
  </sheetData>
  <sheetProtection/>
  <mergeCells count="9">
    <mergeCell ref="A2:H2"/>
    <mergeCell ref="B4:F4"/>
    <mergeCell ref="E5:F5"/>
    <mergeCell ref="A4:A6"/>
    <mergeCell ref="B5:B6"/>
    <mergeCell ref="C5:C6"/>
    <mergeCell ref="D5:D6"/>
    <mergeCell ref="G4:G6"/>
    <mergeCell ref="H4:H6"/>
  </mergeCells>
  <hyperlinks>
    <hyperlink ref="A1" location="目录!A1" display="返回"/>
  </hyperlinks>
  <printOptions/>
  <pageMargins left="0.75" right="0.75" top="0.9798611111111111" bottom="0.9798611111111111" header="0.5097222222222222" footer="0.5097222222222222"/>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E49"/>
  <sheetViews>
    <sheetView zoomScaleSheetLayoutView="100" workbookViewId="0" topLeftCell="A1">
      <selection activeCell="E47" sqref="E47"/>
    </sheetView>
  </sheetViews>
  <sheetFormatPr defaultColWidth="8.875" defaultRowHeight="13.5"/>
  <cols>
    <col min="2" max="2" width="24.125" style="0" customWidth="1"/>
    <col min="3" max="3" width="12.50390625" style="0" customWidth="1"/>
    <col min="4" max="4" width="10.625" style="0" customWidth="1"/>
    <col min="5" max="5" width="11.00390625" style="0" customWidth="1"/>
  </cols>
  <sheetData>
    <row r="1" spans="1:5" ht="28.5" customHeight="1">
      <c r="A1" s="3" t="s">
        <v>293</v>
      </c>
      <c r="B1" s="3"/>
      <c r="C1" s="3"/>
      <c r="D1" s="3"/>
      <c r="E1" s="3"/>
    </row>
    <row r="2" spans="1:5" ht="18" customHeight="1">
      <c r="A2" s="1"/>
      <c r="B2" s="1"/>
      <c r="C2" s="1"/>
      <c r="D2" s="1"/>
      <c r="E2" s="4" t="s">
        <v>60</v>
      </c>
    </row>
    <row r="3" spans="1:5" ht="21" customHeight="1">
      <c r="A3" s="8" t="s">
        <v>233</v>
      </c>
      <c r="B3" s="8" t="s">
        <v>63</v>
      </c>
      <c r="C3" s="8" t="s">
        <v>128</v>
      </c>
      <c r="D3" s="8" t="s">
        <v>124</v>
      </c>
      <c r="E3" s="8" t="s">
        <v>125</v>
      </c>
    </row>
    <row r="4" spans="1:5" ht="21" customHeight="1">
      <c r="A4" s="8" t="s">
        <v>127</v>
      </c>
      <c r="B4" s="8" t="s">
        <v>127</v>
      </c>
      <c r="C4" s="8">
        <v>1</v>
      </c>
      <c r="D4" s="8">
        <v>2</v>
      </c>
      <c r="E4" s="8">
        <v>3</v>
      </c>
    </row>
    <row r="5" spans="1:5" ht="21" customHeight="1">
      <c r="A5" s="32">
        <v>0</v>
      </c>
      <c r="B5" s="33" t="s">
        <v>128</v>
      </c>
      <c r="C5" s="34">
        <f>C6+C7+C8+C9+C10+C11+C12+C13+C14+C15+C16+C17+C18+C19+C20+C21+C22+C23+C24+C25+C26+C27+C28+C29+C30+C31+C32+C33+C34+C35+C36+C37+C38+C39+C40+C41+C42+C43+C44+C45+C46+C47+C48+C49</f>
        <v>965.5699999999999</v>
      </c>
      <c r="D5" s="34">
        <f>D6+D7+D8+D9+D10+D11+D12+D13+D14+D15+D16+D17+D18+D19+D20+D21+D22+D23+D24+D25+D26+D27+D28+D29+D30+D31+D32+D33+D34+D35+D36+D37+D38+D39+D40+D41+D42+D43+D44+D45+D46+D47+D48+D49</f>
        <v>506.56999999999994</v>
      </c>
      <c r="E5" s="34">
        <f>E6+E7+E8+E9+E10+E11+E12+E13+E14+E15+E16+E17+E18+E19+E20+E21+E22+E23+E24+E25+E26+E27+E28+E29+E30+E31+E32+E33+E34+E35+E36+E37+E38+E39+E40+E41+E42+E43+E44+E45+E46+E47+E48+E49</f>
        <v>459</v>
      </c>
    </row>
    <row r="6" spans="1:5" ht="21" customHeight="1">
      <c r="A6" s="35">
        <v>1</v>
      </c>
      <c r="B6" s="36" t="s">
        <v>237</v>
      </c>
      <c r="C6" s="34">
        <f>D6+E6</f>
        <v>135.07</v>
      </c>
      <c r="D6" s="37">
        <v>135.07</v>
      </c>
      <c r="E6" s="37"/>
    </row>
    <row r="7" spans="1:5" ht="21" customHeight="1">
      <c r="A7" s="35">
        <v>2</v>
      </c>
      <c r="B7" s="36" t="s">
        <v>239</v>
      </c>
      <c r="C7" s="34">
        <f aca="true" t="shared" si="0" ref="C7:C49">D7+E7</f>
        <v>117.72</v>
      </c>
      <c r="D7" s="37">
        <f>'8.一般公共预算基本支出情况表'!D8+'8.一般公共预算基本支出情况表'!D12</f>
        <v>117.72</v>
      </c>
      <c r="E7" s="37"/>
    </row>
    <row r="8" spans="1:5" ht="21" customHeight="1">
      <c r="A8" s="35">
        <v>3</v>
      </c>
      <c r="B8" s="36" t="s">
        <v>243</v>
      </c>
      <c r="C8" s="34">
        <f t="shared" si="0"/>
        <v>110.26</v>
      </c>
      <c r="D8" s="37">
        <v>110.26</v>
      </c>
      <c r="E8" s="37"/>
    </row>
    <row r="9" spans="1:5" ht="21" customHeight="1">
      <c r="A9" s="35">
        <v>4</v>
      </c>
      <c r="B9" s="36" t="s">
        <v>250</v>
      </c>
      <c r="C9" s="34">
        <f t="shared" si="0"/>
        <v>0</v>
      </c>
      <c r="D9" s="37"/>
      <c r="E9" s="37"/>
    </row>
    <row r="10" spans="1:5" ht="21" customHeight="1">
      <c r="A10" s="35">
        <v>5</v>
      </c>
      <c r="B10" s="36" t="s">
        <v>294</v>
      </c>
      <c r="C10" s="34">
        <f t="shared" si="0"/>
        <v>37.33</v>
      </c>
      <c r="D10" s="37">
        <v>37.33</v>
      </c>
      <c r="E10" s="37"/>
    </row>
    <row r="11" spans="1:5" ht="21" customHeight="1">
      <c r="A11" s="35">
        <v>6</v>
      </c>
      <c r="B11" s="36" t="s">
        <v>295</v>
      </c>
      <c r="C11" s="34">
        <f t="shared" si="0"/>
        <v>0</v>
      </c>
      <c r="D11" s="37"/>
      <c r="E11" s="37"/>
    </row>
    <row r="12" spans="1:5" ht="21" customHeight="1">
      <c r="A12" s="35">
        <v>7</v>
      </c>
      <c r="B12" s="36" t="s">
        <v>296</v>
      </c>
      <c r="C12" s="34">
        <f t="shared" si="0"/>
        <v>14.93</v>
      </c>
      <c r="D12" s="37">
        <v>14.93</v>
      </c>
      <c r="E12" s="37"/>
    </row>
    <row r="13" spans="1:5" ht="21" customHeight="1">
      <c r="A13" s="35">
        <v>8</v>
      </c>
      <c r="B13" s="36" t="s">
        <v>297</v>
      </c>
      <c r="C13" s="34">
        <f t="shared" si="0"/>
        <v>0</v>
      </c>
      <c r="D13" s="37"/>
      <c r="E13" s="37"/>
    </row>
    <row r="14" spans="1:5" ht="21" customHeight="1">
      <c r="A14" s="35">
        <v>9</v>
      </c>
      <c r="B14" s="36" t="s">
        <v>298</v>
      </c>
      <c r="C14" s="34">
        <f t="shared" si="0"/>
        <v>1.28</v>
      </c>
      <c r="D14" s="37">
        <v>1.28</v>
      </c>
      <c r="E14" s="37"/>
    </row>
    <row r="15" spans="1:5" ht="21" customHeight="1">
      <c r="A15" s="35">
        <v>10</v>
      </c>
      <c r="B15" s="36" t="s">
        <v>229</v>
      </c>
      <c r="C15" s="34">
        <f t="shared" si="0"/>
        <v>28</v>
      </c>
      <c r="D15" s="37">
        <v>28</v>
      </c>
      <c r="E15" s="37"/>
    </row>
    <row r="16" spans="1:5" ht="21" customHeight="1">
      <c r="A16" s="35">
        <v>11</v>
      </c>
      <c r="B16" s="36" t="s">
        <v>261</v>
      </c>
      <c r="C16" s="34">
        <f t="shared" si="0"/>
        <v>3.28</v>
      </c>
      <c r="D16" s="38">
        <v>3.28</v>
      </c>
      <c r="E16" s="37"/>
    </row>
    <row r="17" spans="1:5" ht="21" customHeight="1">
      <c r="A17" s="35">
        <v>12</v>
      </c>
      <c r="B17" s="36" t="s">
        <v>262</v>
      </c>
      <c r="C17" s="34">
        <f t="shared" si="0"/>
        <v>0.05</v>
      </c>
      <c r="D17" s="38">
        <v>0.05</v>
      </c>
      <c r="E17" s="37"/>
    </row>
    <row r="18" spans="1:5" ht="21" customHeight="1">
      <c r="A18" s="35">
        <v>13</v>
      </c>
      <c r="B18" s="36" t="s">
        <v>299</v>
      </c>
      <c r="C18" s="34">
        <f t="shared" si="0"/>
        <v>0</v>
      </c>
      <c r="D18" s="37"/>
      <c r="E18" s="37"/>
    </row>
    <row r="19" spans="1:5" ht="21" customHeight="1">
      <c r="A19" s="35">
        <v>14</v>
      </c>
      <c r="B19" s="36" t="s">
        <v>263</v>
      </c>
      <c r="C19" s="34">
        <f t="shared" si="0"/>
        <v>0.01</v>
      </c>
      <c r="D19" s="37">
        <v>0.01</v>
      </c>
      <c r="E19" s="37"/>
    </row>
    <row r="20" spans="1:5" ht="21" customHeight="1">
      <c r="A20" s="35">
        <v>15</v>
      </c>
      <c r="B20" s="36" t="s">
        <v>264</v>
      </c>
      <c r="C20" s="34">
        <f t="shared" si="0"/>
        <v>0.1</v>
      </c>
      <c r="D20" s="37">
        <v>0.1</v>
      </c>
      <c r="E20" s="37"/>
    </row>
    <row r="21" spans="1:5" ht="21" customHeight="1">
      <c r="A21" s="35">
        <v>16</v>
      </c>
      <c r="B21" s="36" t="s">
        <v>265</v>
      </c>
      <c r="C21" s="34">
        <f t="shared" si="0"/>
        <v>1</v>
      </c>
      <c r="D21" s="37">
        <v>1</v>
      </c>
      <c r="E21" s="37"/>
    </row>
    <row r="22" spans="1:5" ht="21" customHeight="1">
      <c r="A22" s="35">
        <v>17</v>
      </c>
      <c r="B22" s="36" t="s">
        <v>266</v>
      </c>
      <c r="C22" s="34">
        <f t="shared" si="0"/>
        <v>0.14</v>
      </c>
      <c r="D22" s="37">
        <v>0.14</v>
      </c>
      <c r="E22" s="37"/>
    </row>
    <row r="23" spans="1:5" ht="21" customHeight="1">
      <c r="A23" s="35">
        <v>18</v>
      </c>
      <c r="B23" s="36" t="s">
        <v>300</v>
      </c>
      <c r="C23" s="34">
        <f t="shared" si="0"/>
        <v>4.95</v>
      </c>
      <c r="D23" s="37">
        <v>4.95</v>
      </c>
      <c r="E23" s="37"/>
    </row>
    <row r="24" spans="1:5" ht="21" customHeight="1">
      <c r="A24" s="35">
        <v>19</v>
      </c>
      <c r="B24" s="36" t="s">
        <v>301</v>
      </c>
      <c r="C24" s="34">
        <f t="shared" si="0"/>
        <v>0</v>
      </c>
      <c r="D24" s="37"/>
      <c r="E24" s="37"/>
    </row>
    <row r="25" spans="1:5" ht="21" customHeight="1">
      <c r="A25" s="35">
        <v>20</v>
      </c>
      <c r="B25" s="36" t="s">
        <v>271</v>
      </c>
      <c r="C25" s="34">
        <f t="shared" si="0"/>
        <v>20.4</v>
      </c>
      <c r="D25" s="37">
        <v>11.4</v>
      </c>
      <c r="E25" s="37">
        <v>9</v>
      </c>
    </row>
    <row r="26" spans="1:5" ht="21" customHeight="1">
      <c r="A26" s="35">
        <v>21</v>
      </c>
      <c r="B26" s="36" t="s">
        <v>289</v>
      </c>
      <c r="C26" s="34">
        <f t="shared" si="0"/>
        <v>0</v>
      </c>
      <c r="D26" s="37"/>
      <c r="E26" s="37"/>
    </row>
    <row r="27" spans="1:5" ht="21" customHeight="1">
      <c r="A27" s="35">
        <v>22</v>
      </c>
      <c r="B27" s="36" t="s">
        <v>302</v>
      </c>
      <c r="C27" s="34">
        <f t="shared" si="0"/>
        <v>0</v>
      </c>
      <c r="D27" s="37"/>
      <c r="E27" s="37"/>
    </row>
    <row r="28" spans="1:5" ht="21" customHeight="1">
      <c r="A28" s="35">
        <v>23</v>
      </c>
      <c r="B28" s="36" t="s">
        <v>303</v>
      </c>
      <c r="C28" s="34">
        <f t="shared" si="0"/>
        <v>0</v>
      </c>
      <c r="D28" s="37"/>
      <c r="E28" s="37"/>
    </row>
    <row r="29" spans="1:5" ht="21" customHeight="1">
      <c r="A29" s="35">
        <v>24</v>
      </c>
      <c r="B29" s="36" t="s">
        <v>281</v>
      </c>
      <c r="C29" s="34">
        <f t="shared" si="0"/>
        <v>0</v>
      </c>
      <c r="D29" s="37"/>
      <c r="E29" s="37"/>
    </row>
    <row r="30" spans="1:5" ht="21" customHeight="1">
      <c r="A30" s="35">
        <v>25</v>
      </c>
      <c r="B30" s="36" t="s">
        <v>267</v>
      </c>
      <c r="C30" s="34">
        <f t="shared" si="0"/>
        <v>0.18</v>
      </c>
      <c r="D30" s="37">
        <v>0.18</v>
      </c>
      <c r="E30" s="37"/>
    </row>
    <row r="31" spans="1:5" ht="21" customHeight="1">
      <c r="A31" s="35">
        <v>26</v>
      </c>
      <c r="B31" s="36" t="s">
        <v>273</v>
      </c>
      <c r="C31" s="34">
        <f t="shared" si="0"/>
        <v>0.43</v>
      </c>
      <c r="D31" s="37">
        <v>0.43</v>
      </c>
      <c r="E31" s="37"/>
    </row>
    <row r="32" spans="1:5" ht="21" customHeight="1">
      <c r="A32" s="35">
        <v>27</v>
      </c>
      <c r="B32" s="36" t="s">
        <v>304</v>
      </c>
      <c r="C32" s="34">
        <f t="shared" si="0"/>
        <v>0</v>
      </c>
      <c r="D32" s="37"/>
      <c r="E32" s="37"/>
    </row>
    <row r="33" spans="1:5" ht="21" customHeight="1">
      <c r="A33" s="35">
        <v>28</v>
      </c>
      <c r="B33" s="36" t="s">
        <v>305</v>
      </c>
      <c r="C33" s="34">
        <f t="shared" si="0"/>
        <v>0</v>
      </c>
      <c r="D33" s="37"/>
      <c r="E33" s="37"/>
    </row>
    <row r="34" spans="1:5" ht="21" customHeight="1">
      <c r="A34" s="35">
        <v>29</v>
      </c>
      <c r="B34" s="36" t="s">
        <v>279</v>
      </c>
      <c r="C34" s="34">
        <f t="shared" si="0"/>
        <v>2.8</v>
      </c>
      <c r="D34" s="37">
        <v>2.8</v>
      </c>
      <c r="E34" s="37"/>
    </row>
    <row r="35" spans="1:5" ht="21" customHeight="1">
      <c r="A35" s="35">
        <v>30</v>
      </c>
      <c r="B35" s="36" t="s">
        <v>306</v>
      </c>
      <c r="C35" s="34">
        <f t="shared" si="0"/>
        <v>3.64</v>
      </c>
      <c r="D35" s="37">
        <v>3.64</v>
      </c>
      <c r="E35" s="37"/>
    </row>
    <row r="36" spans="1:5" ht="21" customHeight="1">
      <c r="A36" s="35">
        <v>31</v>
      </c>
      <c r="B36" s="36" t="s">
        <v>269</v>
      </c>
      <c r="C36" s="34">
        <f t="shared" si="0"/>
        <v>0</v>
      </c>
      <c r="D36" s="37"/>
      <c r="E36" s="37"/>
    </row>
    <row r="37" spans="1:5" ht="21" customHeight="1">
      <c r="A37" s="35">
        <v>32</v>
      </c>
      <c r="B37" s="36" t="s">
        <v>307</v>
      </c>
      <c r="C37" s="34">
        <f t="shared" si="0"/>
        <v>32.64</v>
      </c>
      <c r="D37" s="37">
        <v>32.64</v>
      </c>
      <c r="E37" s="37"/>
    </row>
    <row r="38" spans="1:5" ht="21" customHeight="1">
      <c r="A38" s="35">
        <v>33</v>
      </c>
      <c r="B38" s="36" t="s">
        <v>308</v>
      </c>
      <c r="C38" s="34">
        <f t="shared" si="0"/>
        <v>0</v>
      </c>
      <c r="D38" s="37"/>
      <c r="E38" s="37"/>
    </row>
    <row r="39" spans="1:5" ht="21" customHeight="1">
      <c r="A39" s="35">
        <v>34</v>
      </c>
      <c r="B39" s="36" t="s">
        <v>309</v>
      </c>
      <c r="C39" s="34">
        <f t="shared" si="0"/>
        <v>0</v>
      </c>
      <c r="D39" s="37"/>
      <c r="E39" s="37"/>
    </row>
    <row r="40" spans="1:5" ht="21" customHeight="1">
      <c r="A40" s="35">
        <v>35</v>
      </c>
      <c r="B40" s="36" t="s">
        <v>254</v>
      </c>
      <c r="C40" s="34">
        <f t="shared" si="0"/>
        <v>0</v>
      </c>
      <c r="D40" s="37"/>
      <c r="E40" s="37"/>
    </row>
    <row r="41" spans="1:5" ht="21" customHeight="1">
      <c r="A41" s="35">
        <v>36</v>
      </c>
      <c r="B41" s="36" t="s">
        <v>255</v>
      </c>
      <c r="C41" s="34">
        <f t="shared" si="0"/>
        <v>1.32</v>
      </c>
      <c r="D41" s="37">
        <v>1.32</v>
      </c>
      <c r="E41" s="37"/>
    </row>
    <row r="42" spans="1:5" ht="21" customHeight="1">
      <c r="A42" s="35">
        <v>37</v>
      </c>
      <c r="B42" s="36" t="s">
        <v>310</v>
      </c>
      <c r="C42" s="34">
        <f t="shared" si="0"/>
        <v>0</v>
      </c>
      <c r="D42" s="37"/>
      <c r="E42" s="37"/>
    </row>
    <row r="43" spans="1:5" ht="21" customHeight="1">
      <c r="A43" s="35">
        <v>38</v>
      </c>
      <c r="B43" s="36" t="s">
        <v>311</v>
      </c>
      <c r="C43" s="34">
        <f t="shared" si="0"/>
        <v>0</v>
      </c>
      <c r="D43" s="37"/>
      <c r="E43" s="37"/>
    </row>
    <row r="44" spans="1:5" ht="21" customHeight="1">
      <c r="A44" s="35">
        <v>39</v>
      </c>
      <c r="B44" s="36" t="s">
        <v>312</v>
      </c>
      <c r="C44" s="34">
        <f t="shared" si="0"/>
        <v>0</v>
      </c>
      <c r="D44" s="37"/>
      <c r="E44" s="37"/>
    </row>
    <row r="45" spans="1:5" ht="21" customHeight="1">
      <c r="A45" s="35">
        <v>40</v>
      </c>
      <c r="B45" s="36" t="s">
        <v>259</v>
      </c>
      <c r="C45" s="34">
        <f t="shared" si="0"/>
        <v>0.04</v>
      </c>
      <c r="D45" s="37">
        <v>0.04</v>
      </c>
      <c r="E45" s="37"/>
    </row>
    <row r="46" spans="1:5" ht="21" customHeight="1">
      <c r="A46" s="35">
        <v>41</v>
      </c>
      <c r="B46" s="36" t="s">
        <v>313</v>
      </c>
      <c r="C46" s="34">
        <f t="shared" si="0"/>
        <v>0</v>
      </c>
      <c r="D46" s="37"/>
      <c r="E46" s="37"/>
    </row>
    <row r="47" spans="1:5" ht="21" customHeight="1">
      <c r="A47" s="35">
        <v>42</v>
      </c>
      <c r="B47" s="36" t="s">
        <v>314</v>
      </c>
      <c r="C47" s="34">
        <f t="shared" si="0"/>
        <v>0</v>
      </c>
      <c r="D47" s="37"/>
      <c r="E47" s="37"/>
    </row>
    <row r="48" spans="1:5" ht="21" customHeight="1">
      <c r="A48" s="35">
        <v>43</v>
      </c>
      <c r="B48" s="36" t="s">
        <v>315</v>
      </c>
      <c r="C48" s="34">
        <f t="shared" si="0"/>
        <v>450</v>
      </c>
      <c r="D48" s="37"/>
      <c r="E48" s="37">
        <v>450</v>
      </c>
    </row>
    <row r="49" spans="1:5" ht="21" customHeight="1">
      <c r="A49" s="35">
        <v>44</v>
      </c>
      <c r="B49" s="36" t="s">
        <v>316</v>
      </c>
      <c r="C49" s="34">
        <f t="shared" si="0"/>
        <v>0</v>
      </c>
      <c r="D49" s="37"/>
      <c r="E49" s="37"/>
    </row>
  </sheetData>
  <sheetProtection/>
  <mergeCells count="1">
    <mergeCell ref="A1:E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19"/>
  <sheetViews>
    <sheetView zoomScaleSheetLayoutView="100" workbookViewId="0" topLeftCell="A1">
      <selection activeCell="A15" sqref="A15:I15"/>
    </sheetView>
  </sheetViews>
  <sheetFormatPr defaultColWidth="8.50390625" defaultRowHeight="13.5"/>
  <cols>
    <col min="1" max="2" width="4.50390625" style="19" customWidth="1"/>
    <col min="3" max="3" width="8.50390625" style="19" customWidth="1"/>
    <col min="4" max="9" width="16.125" style="19" customWidth="1"/>
    <col min="10" max="32" width="8.75390625" style="19" customWidth="1"/>
    <col min="33" max="16384" width="8.50390625" style="19" customWidth="1"/>
  </cols>
  <sheetData>
    <row r="1" spans="1:9" s="15" customFormat="1" ht="30" customHeight="1">
      <c r="A1" s="20" t="s">
        <v>317</v>
      </c>
      <c r="B1" s="20"/>
      <c r="C1" s="20"/>
      <c r="D1" s="20"/>
      <c r="E1" s="20"/>
      <c r="F1" s="20"/>
      <c r="G1" s="20"/>
      <c r="H1" s="20"/>
      <c r="I1" s="20"/>
    </row>
    <row r="2" spans="1:9" s="16" customFormat="1" ht="15" customHeight="1">
      <c r="A2" s="21"/>
      <c r="B2" s="22"/>
      <c r="C2" s="22"/>
      <c r="D2" s="23"/>
      <c r="E2" s="23"/>
      <c r="F2" s="23"/>
      <c r="G2" s="23"/>
      <c r="H2" s="23"/>
      <c r="I2" s="31" t="s">
        <v>60</v>
      </c>
    </row>
    <row r="3" spans="1:9" s="17" customFormat="1" ht="20.25" customHeight="1">
      <c r="A3" s="24" t="s">
        <v>318</v>
      </c>
      <c r="B3" s="24"/>
      <c r="C3" s="24"/>
      <c r="D3" s="24" t="s">
        <v>319</v>
      </c>
      <c r="E3" s="24" t="s">
        <v>320</v>
      </c>
      <c r="F3" s="24" t="s">
        <v>321</v>
      </c>
      <c r="G3" s="24"/>
      <c r="H3" s="24"/>
      <c r="I3" s="24" t="s">
        <v>322</v>
      </c>
    </row>
    <row r="4" spans="1:9" s="17" customFormat="1" ht="27" customHeight="1">
      <c r="A4" s="24" t="s">
        <v>323</v>
      </c>
      <c r="B4" s="24"/>
      <c r="C4" s="24" t="s">
        <v>195</v>
      </c>
      <c r="D4" s="24"/>
      <c r="E4" s="24"/>
      <c r="F4" s="24" t="s">
        <v>196</v>
      </c>
      <c r="G4" s="24" t="s">
        <v>324</v>
      </c>
      <c r="H4" s="24" t="s">
        <v>125</v>
      </c>
      <c r="I4" s="24"/>
    </row>
    <row r="5" spans="1:9" s="17" customFormat="1" ht="18" customHeight="1">
      <c r="A5" s="24"/>
      <c r="B5" s="24"/>
      <c r="C5" s="24"/>
      <c r="D5" s="24"/>
      <c r="E5" s="24"/>
      <c r="F5" s="24"/>
      <c r="G5" s="24"/>
      <c r="H5" s="24"/>
      <c r="I5" s="24"/>
    </row>
    <row r="6" spans="1:9" s="17" customFormat="1" ht="22.5" customHeight="1">
      <c r="A6" s="24"/>
      <c r="B6" s="24"/>
      <c r="C6" s="24"/>
      <c r="D6" s="24"/>
      <c r="E6" s="24"/>
      <c r="F6" s="24"/>
      <c r="G6" s="24"/>
      <c r="H6" s="24"/>
      <c r="I6" s="24"/>
    </row>
    <row r="7" spans="1:9" s="17" customFormat="1" ht="22.5" customHeight="1">
      <c r="A7" s="24" t="s">
        <v>325</v>
      </c>
      <c r="B7" s="24"/>
      <c r="C7" s="24"/>
      <c r="D7" s="24">
        <v>1</v>
      </c>
      <c r="E7" s="24">
        <v>2</v>
      </c>
      <c r="F7" s="24">
        <v>3</v>
      </c>
      <c r="G7" s="24">
        <v>4</v>
      </c>
      <c r="H7" s="24">
        <v>5</v>
      </c>
      <c r="I7" s="24">
        <v>6</v>
      </c>
    </row>
    <row r="8" spans="1:9" s="17" customFormat="1" ht="22.5" customHeight="1">
      <c r="A8" s="24" t="s">
        <v>128</v>
      </c>
      <c r="B8" s="24"/>
      <c r="C8" s="24"/>
      <c r="D8" s="25"/>
      <c r="E8" s="25"/>
      <c r="F8" s="25"/>
      <c r="G8" s="25"/>
      <c r="H8" s="25"/>
      <c r="I8" s="25"/>
    </row>
    <row r="9" spans="1:9" s="18" customFormat="1" ht="22.5" customHeight="1">
      <c r="A9" s="24"/>
      <c r="B9" s="24"/>
      <c r="C9" s="26"/>
      <c r="D9" s="26"/>
      <c r="E9" s="26"/>
      <c r="F9" s="26"/>
      <c r="G9" s="27"/>
      <c r="H9" s="27"/>
      <c r="I9" s="26"/>
    </row>
    <row r="10" spans="1:9" s="18" customFormat="1" ht="22.5" customHeight="1">
      <c r="A10" s="24"/>
      <c r="B10" s="24"/>
      <c r="C10" s="26"/>
      <c r="D10" s="26"/>
      <c r="E10" s="26"/>
      <c r="F10" s="26"/>
      <c r="G10" s="26"/>
      <c r="H10" s="26"/>
      <c r="I10" s="26"/>
    </row>
    <row r="11" spans="1:9" s="18" customFormat="1" ht="22.5" customHeight="1">
      <c r="A11" s="24"/>
      <c r="B11" s="24"/>
      <c r="C11" s="26"/>
      <c r="D11" s="26"/>
      <c r="E11" s="26"/>
      <c r="F11" s="26"/>
      <c r="G11" s="26"/>
      <c r="H11" s="26"/>
      <c r="I11" s="26"/>
    </row>
    <row r="12" spans="1:9" s="18" customFormat="1" ht="22.5" customHeight="1">
      <c r="A12" s="24"/>
      <c r="B12" s="24"/>
      <c r="C12" s="26"/>
      <c r="D12" s="26"/>
      <c r="E12" s="26"/>
      <c r="F12" s="26"/>
      <c r="G12" s="26"/>
      <c r="H12" s="26"/>
      <c r="I12" s="26"/>
    </row>
    <row r="13" spans="1:9" s="18" customFormat="1" ht="22.5" customHeight="1">
      <c r="A13" s="24"/>
      <c r="B13" s="24"/>
      <c r="C13" s="26"/>
      <c r="D13" s="26"/>
      <c r="E13" s="26"/>
      <c r="F13" s="26"/>
      <c r="G13" s="26"/>
      <c r="H13" s="26"/>
      <c r="I13" s="26"/>
    </row>
    <row r="14" spans="1:9" s="18" customFormat="1" ht="22.5" customHeight="1">
      <c r="A14" s="24"/>
      <c r="B14" s="24"/>
      <c r="C14" s="26"/>
      <c r="D14" s="26"/>
      <c r="E14" s="26"/>
      <c r="F14" s="26"/>
      <c r="G14" s="26"/>
      <c r="H14" s="26"/>
      <c r="I14" s="26"/>
    </row>
    <row r="15" spans="1:9" ht="32.25" customHeight="1">
      <c r="A15" s="28" t="s">
        <v>326</v>
      </c>
      <c r="B15" s="29"/>
      <c r="C15" s="29"/>
      <c r="D15" s="29"/>
      <c r="E15" s="29"/>
      <c r="F15" s="29"/>
      <c r="G15" s="29"/>
      <c r="H15" s="29"/>
      <c r="I15" s="29"/>
    </row>
    <row r="16" ht="14.25">
      <c r="A16" s="30"/>
    </row>
    <row r="17" ht="14.25">
      <c r="A17" s="30"/>
    </row>
    <row r="18" ht="14.25">
      <c r="A18" s="30"/>
    </row>
    <row r="19" ht="14.25">
      <c r="A19" s="30"/>
    </row>
  </sheetData>
  <sheetProtection/>
  <mergeCells count="20">
    <mergeCell ref="A1:I1"/>
    <mergeCell ref="A3:C3"/>
    <mergeCell ref="F3:H3"/>
    <mergeCell ref="A7:C7"/>
    <mergeCell ref="A8:C8"/>
    <mergeCell ref="A9:B9"/>
    <mergeCell ref="A10:B10"/>
    <mergeCell ref="A11:B11"/>
    <mergeCell ref="A12:B12"/>
    <mergeCell ref="A13:B13"/>
    <mergeCell ref="A14:B14"/>
    <mergeCell ref="A15:I15"/>
    <mergeCell ref="C4:C6"/>
    <mergeCell ref="D3:D6"/>
    <mergeCell ref="E3:E6"/>
    <mergeCell ref="F4:F6"/>
    <mergeCell ref="G4:G6"/>
    <mergeCell ref="H4:H6"/>
    <mergeCell ref="I3:I6"/>
    <mergeCell ref="A4:B6"/>
  </mergeCells>
  <printOptions/>
  <pageMargins left="0.75" right="0.75" top="0.9798611111111111" bottom="0.9798611111111111" header="0.5097222222222222" footer="0.5097222222222222"/>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M6"/>
  <sheetViews>
    <sheetView zoomScaleSheetLayoutView="100" workbookViewId="0" topLeftCell="A1">
      <selection activeCell="A6" sqref="A6"/>
    </sheetView>
  </sheetViews>
  <sheetFormatPr defaultColWidth="9.125" defaultRowHeight="12.75" customHeight="1"/>
  <cols>
    <col min="1" max="1" width="25.50390625" style="1" customWidth="1"/>
    <col min="2" max="2" width="20.25390625" style="1" customWidth="1"/>
    <col min="3" max="3" width="26.625" style="1" customWidth="1"/>
    <col min="4" max="4" width="25.25390625" style="1" customWidth="1"/>
    <col min="5" max="5" width="22.25390625" style="1" customWidth="1"/>
    <col min="6" max="7" width="6.875" style="1" customWidth="1"/>
    <col min="8" max="16384" width="9.125" style="2" customWidth="1"/>
  </cols>
  <sheetData>
    <row r="1" spans="1:5" ht="24.75" customHeight="1">
      <c r="A1" s="3" t="s">
        <v>327</v>
      </c>
      <c r="B1" s="3"/>
      <c r="C1" s="3"/>
      <c r="D1" s="3"/>
      <c r="E1" s="3"/>
    </row>
    <row r="2" ht="24.75" customHeight="1">
      <c r="E2" s="4" t="s">
        <v>60</v>
      </c>
    </row>
    <row r="3" spans="1:5" ht="24.75" customHeight="1">
      <c r="A3" s="5" t="s">
        <v>189</v>
      </c>
      <c r="B3" s="6" t="s">
        <v>128</v>
      </c>
      <c r="C3" s="6" t="s">
        <v>328</v>
      </c>
      <c r="D3" s="7" t="s">
        <v>329</v>
      </c>
      <c r="E3" s="8" t="s">
        <v>330</v>
      </c>
    </row>
    <row r="4" spans="1:13" s="1" customFormat="1" ht="24.75" customHeight="1">
      <c r="A4" s="9" t="s">
        <v>2</v>
      </c>
      <c r="B4" s="10"/>
      <c r="C4" s="10" t="s">
        <v>67</v>
      </c>
      <c r="D4" s="11" t="s">
        <v>67</v>
      </c>
      <c r="E4" s="12"/>
      <c r="H4" s="2"/>
      <c r="I4" s="2"/>
      <c r="J4" s="2"/>
      <c r="K4" s="2"/>
      <c r="L4" s="2"/>
      <c r="M4" s="2"/>
    </row>
    <row r="5" ht="12.75" customHeight="1" hidden="1"/>
    <row r="6" spans="1:13" ht="31.5" customHeight="1">
      <c r="A6" s="13" t="s">
        <v>331</v>
      </c>
      <c r="H6" s="14"/>
      <c r="I6" s="14"/>
      <c r="J6" s="14"/>
      <c r="K6" s="14"/>
      <c r="L6" s="14"/>
      <c r="M6" s="14"/>
    </row>
    <row r="7" ht="12.75" customHeight="1" hidden="1"/>
    <row r="8" ht="12.75" customHeight="1" hidden="1"/>
    <row r="9" ht="12.75" customHeight="1" hidden="1"/>
    <row r="10" ht="12.75" customHeight="1" hidden="1"/>
    <row r="11" ht="12.75" customHeight="1" hidden="1"/>
    <row r="12" ht="12.75" customHeight="1" hidden="1"/>
    <row r="13" ht="12.75" customHeight="1" hidden="1"/>
    <row r="14" ht="12.75" customHeight="1" hidden="1"/>
    <row r="15" ht="12.75" customHeight="1" hidden="1"/>
    <row r="16" ht="12.75" customHeight="1" hidden="1"/>
    <row r="17" ht="12.75" customHeight="1" hidden="1"/>
    <row r="18" ht="12.75" customHeight="1" hidden="1"/>
    <row r="19" ht="12.75" customHeight="1" hidden="1"/>
    <row r="20" ht="12.75" customHeight="1" hidden="1"/>
    <row r="21" ht="12.75" customHeight="1" hidden="1"/>
    <row r="22" ht="12.75" customHeight="1" hidden="1"/>
    <row r="23" ht="12.75" customHeight="1" hidden="1"/>
    <row r="24" ht="12.75" customHeight="1" hidden="1"/>
    <row r="25" ht="12.75" customHeight="1" hidden="1"/>
    <row r="26" ht="12.75" hidden="1"/>
  </sheetData>
  <sheetProtection/>
  <mergeCells count="1">
    <mergeCell ref="A1:E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2:C16"/>
  <sheetViews>
    <sheetView zoomScaleSheetLayoutView="100" workbookViewId="0" topLeftCell="A1">
      <selection activeCell="B18" sqref="B18"/>
    </sheetView>
  </sheetViews>
  <sheetFormatPr defaultColWidth="9.125" defaultRowHeight="12.75" customHeight="1"/>
  <cols>
    <col min="1" max="1" width="9.125" style="1" customWidth="1"/>
    <col min="2" max="2" width="65.25390625" style="1" customWidth="1"/>
    <col min="3" max="3" width="45.75390625" style="1" customWidth="1"/>
    <col min="4" max="4" width="9.125" style="1" customWidth="1"/>
    <col min="5" max="16384" width="9.125" style="2" customWidth="1"/>
  </cols>
  <sheetData>
    <row r="1" ht="24.75" customHeight="1"/>
    <row r="2" spans="2:3" ht="24.75" customHeight="1">
      <c r="B2" s="3" t="s">
        <v>9</v>
      </c>
      <c r="C2" s="3"/>
    </row>
    <row r="3" ht="24.75" customHeight="1">
      <c r="B3" s="185"/>
    </row>
    <row r="4" spans="2:3" ht="24.75" customHeight="1">
      <c r="B4" s="186" t="s">
        <v>10</v>
      </c>
      <c r="C4" s="186" t="s">
        <v>11</v>
      </c>
    </row>
    <row r="5" spans="2:3" ht="24.75" customHeight="1">
      <c r="B5" s="187" t="s">
        <v>12</v>
      </c>
      <c r="C5" s="188"/>
    </row>
    <row r="6" spans="2:3" ht="24.75" customHeight="1">
      <c r="B6" s="187" t="s">
        <v>13</v>
      </c>
      <c r="C6" s="189"/>
    </row>
    <row r="7" spans="2:3" ht="24.75" customHeight="1">
      <c r="B7" s="187" t="s">
        <v>14</v>
      </c>
      <c r="C7" s="189" t="s">
        <v>15</v>
      </c>
    </row>
    <row r="8" spans="2:3" ht="24.75" customHeight="1">
      <c r="B8" s="187" t="s">
        <v>16</v>
      </c>
      <c r="C8" s="189" t="s">
        <v>17</v>
      </c>
    </row>
    <row r="9" spans="2:3" ht="24.75" customHeight="1">
      <c r="B9" s="187" t="s">
        <v>18</v>
      </c>
      <c r="C9" s="189"/>
    </row>
    <row r="10" spans="2:3" ht="24.75" customHeight="1">
      <c r="B10" s="187" t="s">
        <v>19</v>
      </c>
      <c r="C10" s="189" t="s">
        <v>20</v>
      </c>
    </row>
    <row r="11" spans="2:3" ht="24.75" customHeight="1">
      <c r="B11" s="187" t="s">
        <v>21</v>
      </c>
      <c r="C11" s="189" t="s">
        <v>22</v>
      </c>
    </row>
    <row r="12" spans="2:3" ht="24.75" customHeight="1">
      <c r="B12" s="187" t="s">
        <v>23</v>
      </c>
      <c r="C12" s="189" t="s">
        <v>24</v>
      </c>
    </row>
    <row r="13" spans="2:3" ht="24.75" customHeight="1">
      <c r="B13" s="187" t="s">
        <v>25</v>
      </c>
      <c r="C13" s="189" t="s">
        <v>26</v>
      </c>
    </row>
    <row r="14" spans="2:3" ht="24.75" customHeight="1">
      <c r="B14" s="187" t="s">
        <v>27</v>
      </c>
      <c r="C14" s="190"/>
    </row>
    <row r="15" spans="2:3" ht="24.75" customHeight="1">
      <c r="B15" s="187" t="s">
        <v>28</v>
      </c>
      <c r="C15" s="190"/>
    </row>
    <row r="16" spans="2:3" ht="24.75" customHeight="1">
      <c r="B16" s="187" t="s">
        <v>29</v>
      </c>
      <c r="C16" s="190"/>
    </row>
    <row r="17" ht="24.75" customHeight="1"/>
    <row r="18" ht="24.75" customHeight="1"/>
    <row r="19" ht="24.75" customHeight="1"/>
    <row r="20" ht="24.75" customHeight="1"/>
    <row r="21" ht="24.75" customHeight="1"/>
    <row r="22" ht="24.75" customHeight="1"/>
    <row r="23" ht="24.75" customHeight="1"/>
  </sheetData>
  <sheetProtection/>
  <mergeCells count="1">
    <mergeCell ref="B2:C2"/>
  </mergeCells>
  <printOptions/>
  <pageMargins left="0.75" right="0.75" top="1" bottom="1" header="0.5097222222222222" footer="0.5097222222222222"/>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G12"/>
  <sheetViews>
    <sheetView tabSelected="1" zoomScaleSheetLayoutView="100" workbookViewId="0" topLeftCell="A5">
      <selection activeCell="C7" sqref="C7"/>
    </sheetView>
  </sheetViews>
  <sheetFormatPr defaultColWidth="8.50390625" defaultRowHeight="13.5"/>
  <cols>
    <col min="1" max="1" width="5.125" style="119" customWidth="1"/>
    <col min="2" max="2" width="16.125" style="119" customWidth="1"/>
    <col min="3" max="3" width="64.00390625" style="119" customWidth="1"/>
    <col min="4" max="4" width="48.875" style="119" customWidth="1"/>
    <col min="5" max="16384" width="8.50390625" style="119" customWidth="1"/>
  </cols>
  <sheetData>
    <row r="1" spans="1:3" ht="69.75" customHeight="1">
      <c r="A1" s="167" t="s">
        <v>30</v>
      </c>
      <c r="B1" s="167"/>
      <c r="C1" s="167"/>
    </row>
    <row r="2" spans="1:6" s="165" customFormat="1" ht="12.75" customHeight="1">
      <c r="A2" s="168" t="s">
        <v>31</v>
      </c>
      <c r="B2" s="168"/>
      <c r="C2" s="168"/>
      <c r="D2" s="166"/>
      <c r="E2" s="166"/>
      <c r="F2" s="166"/>
    </row>
    <row r="3" spans="1:6" s="166" customFormat="1" ht="253.5" customHeight="1">
      <c r="A3" s="169" t="s">
        <v>32</v>
      </c>
      <c r="B3" s="169" t="s">
        <v>33</v>
      </c>
      <c r="C3" s="170" t="s">
        <v>34</v>
      </c>
      <c r="D3" s="171"/>
      <c r="E3" s="171"/>
      <c r="F3" s="171"/>
    </row>
    <row r="4" spans="1:7" s="166" customFormat="1" ht="69.75" customHeight="1">
      <c r="A4" s="169" t="s">
        <v>35</v>
      </c>
      <c r="B4" s="169" t="s">
        <v>36</v>
      </c>
      <c r="C4" s="172" t="s">
        <v>37</v>
      </c>
      <c r="D4" s="171"/>
      <c r="E4" s="171"/>
      <c r="F4" s="171"/>
      <c r="G4" s="171"/>
    </row>
    <row r="5" spans="1:6" s="166" customFormat="1" ht="234" customHeight="1">
      <c r="A5" s="169" t="s">
        <v>38</v>
      </c>
      <c r="B5" s="173" t="s">
        <v>39</v>
      </c>
      <c r="C5" s="174" t="s">
        <v>40</v>
      </c>
      <c r="D5" s="175"/>
      <c r="E5" s="171"/>
      <c r="F5" s="171"/>
    </row>
    <row r="6" spans="1:6" s="166" customFormat="1" ht="198" customHeight="1">
      <c r="A6" s="169" t="s">
        <v>41</v>
      </c>
      <c r="B6" s="176" t="s">
        <v>42</v>
      </c>
      <c r="C6" s="174" t="s">
        <v>43</v>
      </c>
      <c r="D6" s="171"/>
      <c r="E6" s="175"/>
      <c r="F6" s="175"/>
    </row>
    <row r="7" spans="1:6" s="166" customFormat="1" ht="95.25" customHeight="1">
      <c r="A7" s="169" t="s">
        <v>44</v>
      </c>
      <c r="B7" s="176" t="s">
        <v>45</v>
      </c>
      <c r="C7" s="174" t="s">
        <v>46</v>
      </c>
      <c r="D7" s="171"/>
      <c r="E7" s="175"/>
      <c r="F7" s="175"/>
    </row>
    <row r="8" spans="1:6" s="166" customFormat="1" ht="27" customHeight="1">
      <c r="A8" s="177" t="s">
        <v>47</v>
      </c>
      <c r="B8" s="177" t="s">
        <v>48</v>
      </c>
      <c r="C8" s="178" t="s">
        <v>49</v>
      </c>
      <c r="D8" s="171"/>
      <c r="F8" s="175"/>
    </row>
    <row r="9" spans="1:6" s="166" customFormat="1" ht="43.5" customHeight="1">
      <c r="A9" s="177" t="s">
        <v>50</v>
      </c>
      <c r="B9" s="177" t="s">
        <v>51</v>
      </c>
      <c r="C9" s="179" t="s">
        <v>52</v>
      </c>
      <c r="D9" s="171"/>
      <c r="F9" s="175"/>
    </row>
    <row r="10" spans="1:4" s="166" customFormat="1" ht="409.5" customHeight="1">
      <c r="A10" s="180" t="s">
        <v>53</v>
      </c>
      <c r="B10" s="180" t="s">
        <v>54</v>
      </c>
      <c r="C10" s="181" t="s">
        <v>55</v>
      </c>
      <c r="D10" s="171"/>
    </row>
    <row r="11" spans="1:4" s="166" customFormat="1" ht="244.5" customHeight="1">
      <c r="A11" s="182"/>
      <c r="B11" s="182"/>
      <c r="C11" s="183"/>
      <c r="D11" s="171"/>
    </row>
    <row r="12" spans="1:3" s="166" customFormat="1" ht="41.25" customHeight="1">
      <c r="A12" s="184" t="s">
        <v>56</v>
      </c>
      <c r="B12" s="177" t="s">
        <v>57</v>
      </c>
      <c r="C12" s="170" t="s">
        <v>58</v>
      </c>
    </row>
  </sheetData>
  <sheetProtection/>
  <mergeCells count="5">
    <mergeCell ref="A1:C1"/>
    <mergeCell ref="A2:C2"/>
    <mergeCell ref="A10:A11"/>
    <mergeCell ref="B10:B11"/>
    <mergeCell ref="C10:C11"/>
  </mergeCells>
  <printOptions horizontalCentered="1" verticalCentered="1"/>
  <pageMargins left="0.75" right="0.75" top="0" bottom="0" header="0.5097222222222222" footer="0.5097222222222222"/>
  <pageSetup fitToHeight="1" fitToWidth="1" horizontalDpi="600" verticalDpi="600" orientation="portrait" paperSize="9" scale="93"/>
</worksheet>
</file>

<file path=xl/worksheets/sheet4.xml><?xml version="1.0" encoding="utf-8"?>
<worksheet xmlns="http://schemas.openxmlformats.org/spreadsheetml/2006/main" xmlns:r="http://schemas.openxmlformats.org/officeDocument/2006/relationships">
  <sheetPr>
    <pageSetUpPr fitToPage="1"/>
  </sheetPr>
  <dimension ref="A1:E43"/>
  <sheetViews>
    <sheetView zoomScaleSheetLayoutView="100" workbookViewId="0" topLeftCell="A1">
      <selection activeCell="D5" sqref="D5"/>
    </sheetView>
  </sheetViews>
  <sheetFormatPr defaultColWidth="7.75390625" defaultRowHeight="13.5"/>
  <cols>
    <col min="1" max="1" width="28.375" style="39" customWidth="1"/>
    <col min="2" max="2" width="13.625" style="39" customWidth="1"/>
    <col min="3" max="3" width="30.00390625" style="39" customWidth="1"/>
    <col min="4" max="4" width="13.875" style="39" customWidth="1"/>
    <col min="5" max="6" width="7.00390625" style="39" customWidth="1"/>
    <col min="7" max="16384" width="7.75390625" style="39" customWidth="1"/>
  </cols>
  <sheetData>
    <row r="1" spans="1:4" ht="24.75" customHeight="1">
      <c r="A1" s="20" t="s">
        <v>59</v>
      </c>
      <c r="B1" s="20"/>
      <c r="C1" s="20"/>
      <c r="D1" s="20"/>
    </row>
    <row r="2" spans="1:4" ht="21.75" customHeight="1">
      <c r="A2" s="154"/>
      <c r="B2" s="109"/>
      <c r="C2" s="109"/>
      <c r="D2" s="4" t="s">
        <v>60</v>
      </c>
    </row>
    <row r="3" spans="1:4" ht="24" customHeight="1">
      <c r="A3" s="8" t="s">
        <v>61</v>
      </c>
      <c r="B3" s="8"/>
      <c r="C3" s="8" t="s">
        <v>62</v>
      </c>
      <c r="D3" s="8"/>
    </row>
    <row r="4" spans="1:4" ht="24" customHeight="1">
      <c r="A4" s="8" t="s">
        <v>63</v>
      </c>
      <c r="B4" s="8" t="s">
        <v>64</v>
      </c>
      <c r="C4" s="8" t="s">
        <v>63</v>
      </c>
      <c r="D4" s="8" t="s">
        <v>64</v>
      </c>
    </row>
    <row r="5" spans="1:5" ht="24" customHeight="1">
      <c r="A5" s="155" t="s">
        <v>65</v>
      </c>
      <c r="B5" s="156">
        <v>965.57</v>
      </c>
      <c r="C5" s="157" t="s">
        <v>66</v>
      </c>
      <c r="D5" s="158">
        <v>883.52</v>
      </c>
      <c r="E5" s="39" t="s">
        <v>67</v>
      </c>
    </row>
    <row r="6" spans="1:5" ht="24" customHeight="1">
      <c r="A6" s="155" t="s">
        <v>68</v>
      </c>
      <c r="B6" s="156"/>
      <c r="C6" s="157" t="s">
        <v>69</v>
      </c>
      <c r="D6" s="158"/>
      <c r="E6" s="39" t="s">
        <v>67</v>
      </c>
    </row>
    <row r="7" spans="1:5" ht="24" customHeight="1">
      <c r="A7" s="71" t="s">
        <v>70</v>
      </c>
      <c r="B7" s="156"/>
      <c r="C7" s="157" t="s">
        <v>71</v>
      </c>
      <c r="D7" s="158"/>
      <c r="E7" s="39" t="s">
        <v>67</v>
      </c>
    </row>
    <row r="8" spans="1:5" ht="24" customHeight="1">
      <c r="A8" s="71" t="s">
        <v>72</v>
      </c>
      <c r="B8" s="156"/>
      <c r="C8" s="157" t="s">
        <v>73</v>
      </c>
      <c r="D8" s="158"/>
      <c r="E8" s="39" t="s">
        <v>67</v>
      </c>
    </row>
    <row r="9" spans="1:5" ht="24" customHeight="1">
      <c r="A9" s="71" t="s">
        <v>74</v>
      </c>
      <c r="B9" s="156"/>
      <c r="C9" s="157" t="s">
        <v>75</v>
      </c>
      <c r="D9" s="158"/>
      <c r="E9" s="39" t="s">
        <v>67</v>
      </c>
    </row>
    <row r="10" spans="1:5" ht="24" customHeight="1">
      <c r="A10" s="71" t="s">
        <v>76</v>
      </c>
      <c r="B10" s="156"/>
      <c r="C10" s="157" t="s">
        <v>77</v>
      </c>
      <c r="D10" s="158"/>
      <c r="E10" s="39" t="s">
        <v>67</v>
      </c>
    </row>
    <row r="11" spans="1:5" ht="24" customHeight="1">
      <c r="A11" s="71" t="s">
        <v>78</v>
      </c>
      <c r="B11" s="156"/>
      <c r="C11" s="157" t="s">
        <v>79</v>
      </c>
      <c r="D11" s="158"/>
      <c r="E11" s="39" t="s">
        <v>67</v>
      </c>
    </row>
    <row r="12" spans="1:5" ht="24" customHeight="1">
      <c r="A12" s="71" t="s">
        <v>80</v>
      </c>
      <c r="B12" s="156"/>
      <c r="C12" s="157" t="s">
        <v>81</v>
      </c>
      <c r="D12" s="158">
        <v>38.92</v>
      </c>
      <c r="E12" s="39" t="s">
        <v>67</v>
      </c>
    </row>
    <row r="13" spans="1:5" ht="24" customHeight="1">
      <c r="A13" s="71" t="s">
        <v>82</v>
      </c>
      <c r="B13" s="156"/>
      <c r="C13" s="157" t="s">
        <v>83</v>
      </c>
      <c r="D13" s="158"/>
      <c r="E13" s="39" t="s">
        <v>67</v>
      </c>
    </row>
    <row r="14" spans="1:5" ht="24" customHeight="1">
      <c r="A14" s="159"/>
      <c r="B14" s="38"/>
      <c r="C14" s="160" t="s">
        <v>84</v>
      </c>
      <c r="D14" s="158">
        <v>15.13</v>
      </c>
      <c r="E14" s="39" t="s">
        <v>67</v>
      </c>
    </row>
    <row r="15" spans="1:5" ht="24" customHeight="1">
      <c r="A15" s="159"/>
      <c r="B15" s="38"/>
      <c r="C15" s="157" t="s">
        <v>85</v>
      </c>
      <c r="D15" s="158"/>
      <c r="E15" s="39" t="s">
        <v>67</v>
      </c>
    </row>
    <row r="16" spans="1:5" ht="24" customHeight="1">
      <c r="A16" s="161"/>
      <c r="B16" s="38"/>
      <c r="C16" s="157" t="s">
        <v>86</v>
      </c>
      <c r="D16" s="158"/>
      <c r="E16" s="39" t="s">
        <v>67</v>
      </c>
    </row>
    <row r="17" spans="1:5" ht="24" customHeight="1">
      <c r="A17" s="159"/>
      <c r="B17" s="38"/>
      <c r="C17" s="157" t="s">
        <v>87</v>
      </c>
      <c r="D17" s="158"/>
      <c r="E17" s="39" t="s">
        <v>67</v>
      </c>
    </row>
    <row r="18" spans="1:5" ht="24" customHeight="1">
      <c r="A18" s="159"/>
      <c r="B18" s="38"/>
      <c r="C18" s="157" t="s">
        <v>88</v>
      </c>
      <c r="D18" s="158"/>
      <c r="E18" s="39" t="s">
        <v>67</v>
      </c>
    </row>
    <row r="19" spans="1:5" ht="24" customHeight="1">
      <c r="A19" s="161"/>
      <c r="B19" s="38"/>
      <c r="C19" s="157" t="s">
        <v>89</v>
      </c>
      <c r="D19" s="158"/>
      <c r="E19" s="39" t="s">
        <v>67</v>
      </c>
    </row>
    <row r="20" spans="1:5" ht="24" customHeight="1">
      <c r="A20" s="161"/>
      <c r="B20" s="38"/>
      <c r="C20" s="157" t="s">
        <v>90</v>
      </c>
      <c r="D20" s="158"/>
      <c r="E20" s="39" t="s">
        <v>67</v>
      </c>
    </row>
    <row r="21" spans="1:5" ht="24" customHeight="1">
      <c r="A21" s="159"/>
      <c r="B21" s="38"/>
      <c r="C21" s="157" t="s">
        <v>91</v>
      </c>
      <c r="D21" s="158"/>
      <c r="E21" s="39" t="s">
        <v>67</v>
      </c>
    </row>
    <row r="22" spans="1:5" ht="24" customHeight="1">
      <c r="A22" s="159"/>
      <c r="B22" s="38"/>
      <c r="C22" s="157" t="s">
        <v>92</v>
      </c>
      <c r="D22" s="158"/>
      <c r="E22" s="39" t="s">
        <v>67</v>
      </c>
    </row>
    <row r="23" spans="1:5" ht="24" customHeight="1">
      <c r="A23" s="71"/>
      <c r="B23" s="38"/>
      <c r="C23" s="157" t="s">
        <v>93</v>
      </c>
      <c r="D23" s="158"/>
      <c r="E23" s="39" t="s">
        <v>67</v>
      </c>
    </row>
    <row r="24" spans="1:5" ht="24" customHeight="1">
      <c r="A24" s="71"/>
      <c r="B24" s="38"/>
      <c r="C24" s="157" t="s">
        <v>94</v>
      </c>
      <c r="D24" s="158">
        <v>28</v>
      </c>
      <c r="E24" s="39" t="s">
        <v>67</v>
      </c>
    </row>
    <row r="25" spans="1:5" ht="24" customHeight="1">
      <c r="A25" s="71"/>
      <c r="B25" s="38"/>
      <c r="C25" s="157" t="s">
        <v>95</v>
      </c>
      <c r="D25" s="158"/>
      <c r="E25" s="39" t="s">
        <v>67</v>
      </c>
    </row>
    <row r="26" spans="1:5" ht="24" customHeight="1">
      <c r="A26" s="71"/>
      <c r="B26" s="38"/>
      <c r="C26" s="157" t="s">
        <v>96</v>
      </c>
      <c r="D26" s="158"/>
      <c r="E26" s="39" t="s">
        <v>67</v>
      </c>
    </row>
    <row r="27" spans="1:5" ht="24" customHeight="1">
      <c r="A27" s="71"/>
      <c r="B27" s="38"/>
      <c r="C27" s="160" t="s">
        <v>97</v>
      </c>
      <c r="D27" s="158"/>
      <c r="E27" s="39" t="s">
        <v>67</v>
      </c>
    </row>
    <row r="28" spans="1:5" ht="24" customHeight="1">
      <c r="A28" s="71"/>
      <c r="B28" s="38"/>
      <c r="C28" s="157" t="s">
        <v>98</v>
      </c>
      <c r="D28" s="158"/>
      <c r="E28" s="39" t="s">
        <v>67</v>
      </c>
    </row>
    <row r="29" spans="1:5" ht="24" customHeight="1">
      <c r="A29" s="71"/>
      <c r="B29" s="38"/>
      <c r="C29" s="157" t="s">
        <v>99</v>
      </c>
      <c r="D29" s="158"/>
      <c r="E29" s="39" t="s">
        <v>67</v>
      </c>
    </row>
    <row r="30" spans="1:5" ht="24" customHeight="1">
      <c r="A30" s="71"/>
      <c r="B30" s="38"/>
      <c r="C30" s="157" t="s">
        <v>100</v>
      </c>
      <c r="D30" s="158"/>
      <c r="E30" s="39" t="s">
        <v>67</v>
      </c>
    </row>
    <row r="31" spans="1:5" ht="24" customHeight="1">
      <c r="A31" s="71"/>
      <c r="B31" s="38"/>
      <c r="C31" s="157" t="s">
        <v>101</v>
      </c>
      <c r="D31" s="158"/>
      <c r="E31" s="39" t="s">
        <v>67</v>
      </c>
    </row>
    <row r="32" spans="1:5" ht="24" customHeight="1">
      <c r="A32" s="71"/>
      <c r="B32" s="38"/>
      <c r="C32" s="157" t="s">
        <v>102</v>
      </c>
      <c r="D32" s="158"/>
      <c r="E32" s="39" t="s">
        <v>67</v>
      </c>
    </row>
    <row r="33" spans="1:4" ht="24" customHeight="1">
      <c r="A33" s="71"/>
      <c r="B33" s="38"/>
      <c r="C33" s="157" t="s">
        <v>103</v>
      </c>
      <c r="D33" s="158"/>
    </row>
    <row r="34" spans="1:5" ht="24" customHeight="1">
      <c r="A34" s="8" t="s">
        <v>104</v>
      </c>
      <c r="B34" s="156">
        <f>SUM(B5:B33)</f>
        <v>965.57</v>
      </c>
      <c r="C34" s="162" t="s">
        <v>105</v>
      </c>
      <c r="D34" s="158">
        <f>SUM(D5:D33)</f>
        <v>965.5699999999999</v>
      </c>
      <c r="E34" s="39" t="s">
        <v>67</v>
      </c>
    </row>
    <row r="35" spans="1:5" ht="24" customHeight="1">
      <c r="A35" s="71" t="s">
        <v>106</v>
      </c>
      <c r="B35" s="156"/>
      <c r="C35" s="163" t="s">
        <v>107</v>
      </c>
      <c r="D35" s="156"/>
      <c r="E35" s="39" t="s">
        <v>67</v>
      </c>
    </row>
    <row r="36" spans="1:5" ht="24" customHeight="1">
      <c r="A36" s="71" t="s">
        <v>108</v>
      </c>
      <c r="B36" s="156"/>
      <c r="C36" s="163"/>
      <c r="D36" s="164"/>
      <c r="E36" s="39" t="s">
        <v>67</v>
      </c>
    </row>
    <row r="37" spans="1:5" ht="24" customHeight="1">
      <c r="A37" s="71" t="s">
        <v>109</v>
      </c>
      <c r="B37" s="156"/>
      <c r="C37" s="71"/>
      <c r="D37" s="164"/>
      <c r="E37" s="39" t="s">
        <v>67</v>
      </c>
    </row>
    <row r="38" spans="1:5" ht="24" customHeight="1">
      <c r="A38" s="71" t="s">
        <v>110</v>
      </c>
      <c r="B38" s="156"/>
      <c r="C38" s="71"/>
      <c r="D38" s="164"/>
      <c r="E38" s="39" t="s">
        <v>67</v>
      </c>
    </row>
    <row r="39" spans="1:5" ht="24" customHeight="1">
      <c r="A39" s="71" t="s">
        <v>111</v>
      </c>
      <c r="B39" s="156"/>
      <c r="C39" s="71"/>
      <c r="D39" s="164"/>
      <c r="E39" s="39" t="s">
        <v>67</v>
      </c>
    </row>
    <row r="40" spans="1:5" ht="24" customHeight="1">
      <c r="A40" s="71" t="s">
        <v>112</v>
      </c>
      <c r="B40" s="156"/>
      <c r="C40" s="71"/>
      <c r="D40" s="164"/>
      <c r="E40" s="39" t="s">
        <v>67</v>
      </c>
    </row>
    <row r="41" spans="1:5" ht="24" customHeight="1">
      <c r="A41" s="71" t="s">
        <v>113</v>
      </c>
      <c r="B41" s="156"/>
      <c r="C41" s="71"/>
      <c r="D41" s="164"/>
      <c r="E41" s="39" t="s">
        <v>67</v>
      </c>
    </row>
    <row r="42" spans="1:5" ht="24" customHeight="1">
      <c r="A42" s="71" t="s">
        <v>114</v>
      </c>
      <c r="B42" s="156"/>
      <c r="C42" s="71"/>
      <c r="D42" s="164"/>
      <c r="E42" s="39" t="s">
        <v>67</v>
      </c>
    </row>
    <row r="43" spans="1:5" ht="24" customHeight="1">
      <c r="A43" s="8" t="s">
        <v>115</v>
      </c>
      <c r="B43" s="156">
        <v>965.57</v>
      </c>
      <c r="C43" s="8" t="s">
        <v>116</v>
      </c>
      <c r="D43" s="38">
        <v>965.57</v>
      </c>
      <c r="E43" s="39" t="s">
        <v>67</v>
      </c>
    </row>
  </sheetData>
  <sheetProtection/>
  <mergeCells count="3">
    <mergeCell ref="A1:D1"/>
    <mergeCell ref="A3:B3"/>
    <mergeCell ref="C3:D3"/>
  </mergeCells>
  <printOptions/>
  <pageMargins left="0.75" right="0.75" top="0.9798611111111111" bottom="0.9798611111111111" header="0.5097222222222222" footer="0.5097222222222222"/>
  <pageSetup fitToHeight="1" fitToWidth="1"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V10"/>
  <sheetViews>
    <sheetView showZeros="0" zoomScaleSheetLayoutView="100" workbookViewId="0" topLeftCell="A1">
      <selection activeCell="B7" sqref="B7"/>
    </sheetView>
  </sheetViews>
  <sheetFormatPr defaultColWidth="9.125" defaultRowHeight="12.75" customHeight="1"/>
  <cols>
    <col min="1" max="1" width="44.875" style="1" customWidth="1"/>
    <col min="2" max="2" width="29.875" style="1" customWidth="1"/>
    <col min="3" max="3" width="31.25390625" style="1" customWidth="1"/>
    <col min="4" max="16384" width="9.125" style="2" customWidth="1"/>
  </cols>
  <sheetData>
    <row r="1" spans="1:256" s="39" customFormat="1" ht="24.75" customHeight="1">
      <c r="A1" s="3" t="s">
        <v>117</v>
      </c>
      <c r="B1" s="3"/>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s="39" customFormat="1" ht="24.75" customHeight="1">
      <c r="A2" s="151"/>
      <c r="B2" s="4" t="s">
        <v>60</v>
      </c>
      <c r="C2" s="1"/>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s="39" customFormat="1" ht="24" customHeight="1">
      <c r="A3" s="152" t="s">
        <v>63</v>
      </c>
      <c r="B3" s="8" t="s">
        <v>64</v>
      </c>
      <c r="C3" s="1"/>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s="74" customFormat="1" ht="24" customHeight="1">
      <c r="A4" s="153" t="s">
        <v>65</v>
      </c>
      <c r="B4" s="150">
        <v>965.57</v>
      </c>
      <c r="C4" s="1"/>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s="39" customFormat="1" ht="24" customHeight="1">
      <c r="A5" s="153" t="s">
        <v>118</v>
      </c>
      <c r="B5" s="150"/>
      <c r="C5" s="1"/>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s="39" customFormat="1" ht="24" customHeight="1">
      <c r="A6" s="153" t="s">
        <v>119</v>
      </c>
      <c r="B6" s="150"/>
      <c r="C6" s="1"/>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s="39" customFormat="1" ht="24" customHeight="1">
      <c r="A7" s="153" t="s">
        <v>120</v>
      </c>
      <c r="B7" s="150">
        <f>SUM(B4:B6)</f>
        <v>965.57</v>
      </c>
      <c r="C7" s="1"/>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s="39" customFormat="1" ht="12.75" customHeight="1" hidden="1">
      <c r="A8" s="1"/>
      <c r="B8" s="1"/>
      <c r="C8" s="1"/>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s="39" customFormat="1" ht="24.75" customHeight="1">
      <c r="A9" s="14"/>
      <c r="B9" s="14"/>
      <c r="C9" s="1"/>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s="39" customFormat="1" ht="12.75" customHeight="1" hidden="1">
      <c r="A10" s="1"/>
      <c r="B10" s="1"/>
      <c r="C10" s="1"/>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ht="12.75" customHeight="1" hidden="1"/>
    <row r="12" ht="12.75" customHeight="1" hidden="1"/>
    <row r="13" ht="12.75" customHeight="1" hidden="1"/>
    <row r="14" ht="12.75" customHeight="1" hidden="1"/>
    <row r="15" ht="12.75" customHeight="1" hidden="1"/>
    <row r="16" ht="12.75" customHeight="1" hidden="1"/>
    <row r="17" ht="12.75" customHeight="1" hidden="1"/>
    <row r="18" ht="12.75" customHeight="1" hidden="1"/>
    <row r="19" ht="12.75" customHeight="1" hidden="1"/>
    <row r="20" ht="12.75" customHeight="1" hidden="1"/>
    <row r="21" ht="12.75" customHeight="1" hidden="1"/>
    <row r="22" ht="12.75" customHeight="1" hidden="1"/>
    <row r="23" ht="12.75" customHeight="1" hidden="1"/>
    <row r="24" ht="12.75" customHeight="1" hidden="1"/>
    <row r="25" ht="12.75" customHeight="1" hidden="1"/>
    <row r="26" ht="12.75" customHeight="1" hidden="1"/>
    <row r="27" ht="12.75" customHeight="1" hidden="1"/>
    <row r="28" ht="12.75" customHeight="1" hidden="1"/>
    <row r="29" ht="12.75" customHeight="1" hidden="1"/>
    <row r="30" ht="12.75" customHeight="1" hidden="1"/>
    <row r="31" ht="12.75" customHeight="1" hidden="1"/>
    <row r="32" ht="12.75" hidden="1"/>
  </sheetData>
  <sheetProtection/>
  <mergeCells count="1">
    <mergeCell ref="A1:B1"/>
  </mergeCells>
  <printOptions/>
  <pageMargins left="0.34930555555555554" right="0.34930555555555554" top="0.9798611111111111" bottom="0.9798611111111111" header="0.5097222222222222" footer="0.509722222222222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V26"/>
  <sheetViews>
    <sheetView showZeros="0" zoomScaleSheetLayoutView="100" workbookViewId="0" topLeftCell="A1">
      <selection activeCell="D11" sqref="D11"/>
    </sheetView>
  </sheetViews>
  <sheetFormatPr defaultColWidth="9.125" defaultRowHeight="12.75" customHeight="1"/>
  <cols>
    <col min="1" max="1" width="34.125" style="1" customWidth="1"/>
    <col min="2" max="4" width="17.25390625" style="1" customWidth="1"/>
    <col min="5" max="5" width="15.125" style="1" customWidth="1"/>
    <col min="6" max="7" width="6.875" style="1" customWidth="1"/>
    <col min="8" max="16384" width="9.125" style="2" customWidth="1"/>
  </cols>
  <sheetData>
    <row r="1" spans="1:256" s="39" customFormat="1" ht="24.75" customHeight="1">
      <c r="A1" s="141" t="s">
        <v>121</v>
      </c>
      <c r="B1" s="141"/>
      <c r="C1" s="141"/>
      <c r="D1" s="141"/>
      <c r="E1" s="141"/>
      <c r="F1" s="1"/>
      <c r="G1" s="1"/>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s="39" customFormat="1" ht="24.75" customHeight="1">
      <c r="A2" s="142"/>
      <c r="B2" s="142"/>
      <c r="C2" s="1"/>
      <c r="D2" s="1"/>
      <c r="E2" s="4" t="s">
        <v>60</v>
      </c>
      <c r="F2" s="1"/>
      <c r="G2" s="1"/>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s="39" customFormat="1" ht="24" customHeight="1">
      <c r="A3" s="5" t="s">
        <v>122</v>
      </c>
      <c r="B3" s="5" t="s">
        <v>123</v>
      </c>
      <c r="C3" s="6" t="s">
        <v>124</v>
      </c>
      <c r="D3" s="7" t="s">
        <v>125</v>
      </c>
      <c r="E3" s="143" t="s">
        <v>126</v>
      </c>
      <c r="F3" s="1"/>
      <c r="G3" s="1"/>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s="140" customFormat="1" ht="24" customHeight="1">
      <c r="A4" s="5" t="s">
        <v>127</v>
      </c>
      <c r="B4" s="5">
        <v>1</v>
      </c>
      <c r="C4" s="6">
        <v>2</v>
      </c>
      <c r="D4" s="7">
        <v>3</v>
      </c>
      <c r="E4" s="144">
        <v>4</v>
      </c>
      <c r="F4" s="1"/>
      <c r="G4" s="1"/>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s="140" customFormat="1" ht="24" customHeight="1">
      <c r="A5" s="87" t="s">
        <v>128</v>
      </c>
      <c r="B5" s="145">
        <f>C5+D5+E5</f>
        <v>904.95</v>
      </c>
      <c r="C5" s="146">
        <f>C6+C8+C16+C22</f>
        <v>445.95000000000005</v>
      </c>
      <c r="D5" s="147">
        <v>459</v>
      </c>
      <c r="E5" s="34"/>
      <c r="F5" s="1"/>
      <c r="G5" s="1"/>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s="39" customFormat="1" ht="24" customHeight="1">
      <c r="A6" s="87" t="s">
        <v>129</v>
      </c>
      <c r="B6" s="145">
        <f aca="true" t="shared" si="0" ref="B6:B21">C6+D6+E6</f>
        <v>823.1600000000001</v>
      </c>
      <c r="C6" s="146">
        <v>364.16</v>
      </c>
      <c r="D6" s="147">
        <v>459</v>
      </c>
      <c r="E6" s="34"/>
      <c r="F6" s="1"/>
      <c r="G6" s="1"/>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s="39" customFormat="1" ht="24" customHeight="1">
      <c r="A7" s="87" t="s">
        <v>130</v>
      </c>
      <c r="B7" s="145">
        <f t="shared" si="0"/>
        <v>0</v>
      </c>
      <c r="C7" s="146"/>
      <c r="D7" s="147"/>
      <c r="E7" s="34"/>
      <c r="F7" s="1"/>
      <c r="G7" s="1"/>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5" ht="24" customHeight="1">
      <c r="A8" s="87" t="s">
        <v>131</v>
      </c>
      <c r="B8" s="145">
        <f t="shared" si="0"/>
        <v>38.66</v>
      </c>
      <c r="C8" s="146">
        <f>C9</f>
        <v>38.66</v>
      </c>
      <c r="D8" s="147"/>
      <c r="E8" s="34"/>
    </row>
    <row r="9" spans="1:5" ht="24" customHeight="1">
      <c r="A9" s="87" t="s">
        <v>132</v>
      </c>
      <c r="B9" s="145">
        <f t="shared" si="0"/>
        <v>38.66</v>
      </c>
      <c r="C9" s="146">
        <f>C10+C12</f>
        <v>38.66</v>
      </c>
      <c r="D9" s="147"/>
      <c r="E9" s="34"/>
    </row>
    <row r="10" spans="1:5" ht="24" customHeight="1">
      <c r="A10" s="100" t="s">
        <v>133</v>
      </c>
      <c r="B10" s="145">
        <f t="shared" si="0"/>
        <v>1.33</v>
      </c>
      <c r="C10" s="148">
        <v>1.33</v>
      </c>
      <c r="D10" s="149"/>
      <c r="E10" s="150"/>
    </row>
    <row r="11" spans="1:5" ht="24" customHeight="1">
      <c r="A11" s="100" t="s">
        <v>134</v>
      </c>
      <c r="B11" s="145">
        <f t="shared" si="0"/>
        <v>0</v>
      </c>
      <c r="C11" s="148"/>
      <c r="D11" s="149"/>
      <c r="E11" s="150"/>
    </row>
    <row r="12" spans="1:5" ht="24" customHeight="1">
      <c r="A12" s="100" t="s">
        <v>135</v>
      </c>
      <c r="B12" s="145">
        <f t="shared" si="0"/>
        <v>37.33</v>
      </c>
      <c r="C12" s="148">
        <v>37.33</v>
      </c>
      <c r="D12" s="149"/>
      <c r="E12" s="150"/>
    </row>
    <row r="13" spans="1:5" ht="24" customHeight="1">
      <c r="A13" s="100" t="s">
        <v>136</v>
      </c>
      <c r="B13" s="145">
        <f t="shared" si="0"/>
        <v>0</v>
      </c>
      <c r="C13" s="148"/>
      <c r="D13" s="149"/>
      <c r="E13" s="150"/>
    </row>
    <row r="14" spans="1:5" ht="24" customHeight="1">
      <c r="A14" s="87" t="s">
        <v>137</v>
      </c>
      <c r="B14" s="145">
        <f t="shared" si="0"/>
        <v>0</v>
      </c>
      <c r="C14" s="146"/>
      <c r="D14" s="147"/>
      <c r="E14" s="34"/>
    </row>
    <row r="15" spans="1:5" ht="24" customHeight="1">
      <c r="A15" s="100" t="s">
        <v>138</v>
      </c>
      <c r="B15" s="145">
        <f t="shared" si="0"/>
        <v>0</v>
      </c>
      <c r="C15" s="148"/>
      <c r="D15" s="149"/>
      <c r="E15" s="150"/>
    </row>
    <row r="16" spans="1:5" ht="24" customHeight="1">
      <c r="A16" s="87" t="s">
        <v>139</v>
      </c>
      <c r="B16" s="145">
        <f t="shared" si="0"/>
        <v>15.13</v>
      </c>
      <c r="C16" s="146">
        <v>15.13</v>
      </c>
      <c r="D16" s="147"/>
      <c r="E16" s="34"/>
    </row>
    <row r="17" spans="1:5" ht="24" customHeight="1">
      <c r="A17" s="87" t="s">
        <v>140</v>
      </c>
      <c r="B17" s="145">
        <f t="shared" si="0"/>
        <v>15.13</v>
      </c>
      <c r="C17" s="146">
        <v>15.13</v>
      </c>
      <c r="D17" s="147"/>
      <c r="E17" s="34"/>
    </row>
    <row r="18" spans="1:5" ht="24" customHeight="1">
      <c r="A18" s="100" t="s">
        <v>141</v>
      </c>
      <c r="B18" s="145">
        <f t="shared" si="0"/>
        <v>15.13</v>
      </c>
      <c r="C18" s="148">
        <v>15.13</v>
      </c>
      <c r="D18" s="149"/>
      <c r="E18" s="150"/>
    </row>
    <row r="19" spans="1:5" ht="24" customHeight="1">
      <c r="A19" s="100" t="s">
        <v>142</v>
      </c>
      <c r="B19" s="145">
        <f t="shared" si="0"/>
        <v>0</v>
      </c>
      <c r="C19" s="148"/>
      <c r="D19" s="149"/>
      <c r="E19" s="150"/>
    </row>
    <row r="20" spans="1:5" ht="24" customHeight="1">
      <c r="A20" s="100" t="s">
        <v>143</v>
      </c>
      <c r="B20" s="145">
        <f t="shared" si="0"/>
        <v>0</v>
      </c>
      <c r="C20" s="148"/>
      <c r="D20" s="149"/>
      <c r="E20" s="150"/>
    </row>
    <row r="21" spans="1:5" ht="24" customHeight="1">
      <c r="A21" s="100" t="s">
        <v>144</v>
      </c>
      <c r="B21" s="145">
        <f t="shared" si="0"/>
        <v>0</v>
      </c>
      <c r="C21" s="148"/>
      <c r="D21" s="149"/>
      <c r="E21" s="150"/>
    </row>
    <row r="22" spans="1:5" ht="24" customHeight="1">
      <c r="A22" s="87" t="s">
        <v>145</v>
      </c>
      <c r="B22" s="145">
        <f>C23+D23+E23</f>
        <v>28</v>
      </c>
      <c r="C22" s="146">
        <v>28</v>
      </c>
      <c r="D22" s="147"/>
      <c r="E22" s="34"/>
    </row>
    <row r="23" spans="1:5" ht="24" customHeight="1">
      <c r="A23" s="87" t="s">
        <v>146</v>
      </c>
      <c r="B23" s="145">
        <f>C23+D23+E23</f>
        <v>28</v>
      </c>
      <c r="C23" s="146">
        <v>28</v>
      </c>
      <c r="D23" s="147"/>
      <c r="E23" s="34"/>
    </row>
    <row r="24" spans="1:5" ht="24" customHeight="1">
      <c r="A24" s="100" t="s">
        <v>147</v>
      </c>
      <c r="B24" s="145">
        <f>C24+D24+E24</f>
        <v>28</v>
      </c>
      <c r="C24" s="148">
        <v>28</v>
      </c>
      <c r="D24" s="149"/>
      <c r="E24" s="150"/>
    </row>
    <row r="25" ht="12.75" customHeight="1">
      <c r="B25" s="145">
        <f>C25+D25+E25</f>
        <v>0</v>
      </c>
    </row>
    <row r="26" ht="12.75" customHeight="1">
      <c r="A26" s="110" t="s">
        <v>148</v>
      </c>
    </row>
  </sheetData>
  <sheetProtection/>
  <mergeCells count="1">
    <mergeCell ref="A1:E1"/>
  </mergeCells>
  <printOptions/>
  <pageMargins left="0.75" right="0.75" top="0.9798611111111111" bottom="0.9798611111111111" header="0.5097222222222222" footer="0.5097222222222222"/>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IV57"/>
  <sheetViews>
    <sheetView zoomScaleSheetLayoutView="100" workbookViewId="0" topLeftCell="A19">
      <selection activeCell="D15" sqref="D15"/>
    </sheetView>
  </sheetViews>
  <sheetFormatPr defaultColWidth="9.125" defaultRowHeight="12.75" customHeight="1"/>
  <cols>
    <col min="1" max="1" width="33.125" style="1" customWidth="1"/>
    <col min="2" max="2" width="24.625" style="1" customWidth="1"/>
    <col min="3" max="3" width="29.00390625" style="1" customWidth="1"/>
    <col min="4" max="4" width="22.625" style="1" customWidth="1"/>
    <col min="5" max="32" width="9.00390625" style="1" customWidth="1"/>
    <col min="33" max="96" width="9.125" style="1" customWidth="1"/>
    <col min="97" max="99" width="9.00390625" style="1" customWidth="1"/>
    <col min="100" max="16384" width="9.125" style="2" customWidth="1"/>
  </cols>
  <sheetData>
    <row r="1" spans="1:256" s="119" customFormat="1" ht="25.5" customHeight="1">
      <c r="A1" s="3" t="s">
        <v>149</v>
      </c>
      <c r="B1" s="3"/>
      <c r="C1" s="3"/>
      <c r="D1" s="3"/>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F1" s="121"/>
      <c r="CG1" s="121"/>
      <c r="CH1" s="121"/>
      <c r="CI1" s="121"/>
      <c r="CJ1" s="121"/>
      <c r="CK1" s="121"/>
      <c r="CL1" s="121"/>
      <c r="CM1" s="121"/>
      <c r="CN1" s="121"/>
      <c r="CO1" s="121"/>
      <c r="CP1" s="121"/>
      <c r="CQ1" s="121"/>
      <c r="CR1" s="121"/>
      <c r="CS1" s="121"/>
      <c r="CT1" s="121"/>
      <c r="CU1" s="1"/>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s="119" customFormat="1" ht="24.75" customHeight="1">
      <c r="A2" s="1"/>
      <c r="B2" s="122"/>
      <c r="C2" s="122"/>
      <c r="D2" s="4" t="s">
        <v>60</v>
      </c>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1"/>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s="119" customFormat="1" ht="25.5" customHeight="1">
      <c r="A3" s="5" t="s">
        <v>150</v>
      </c>
      <c r="B3" s="7"/>
      <c r="C3" s="8" t="s">
        <v>151</v>
      </c>
      <c r="D3" s="8"/>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1"/>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s="119" customFormat="1" ht="25.5" customHeight="1">
      <c r="A4" s="5" t="s">
        <v>63</v>
      </c>
      <c r="B4" s="7" t="s">
        <v>64</v>
      </c>
      <c r="C4" s="8" t="s">
        <v>63</v>
      </c>
      <c r="D4" s="8" t="s">
        <v>128</v>
      </c>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1"/>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s="119" customFormat="1" ht="25.5" customHeight="1">
      <c r="A5" s="123" t="s">
        <v>152</v>
      </c>
      <c r="B5" s="124">
        <v>965.57</v>
      </c>
      <c r="C5" s="125" t="s">
        <v>153</v>
      </c>
      <c r="D5" s="126">
        <v>965.57</v>
      </c>
      <c r="E5" s="109"/>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1"/>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s="119" customFormat="1" ht="25.5" customHeight="1">
      <c r="A6" s="123" t="s">
        <v>154</v>
      </c>
      <c r="B6" s="124">
        <v>965.57</v>
      </c>
      <c r="C6" s="125" t="s">
        <v>155</v>
      </c>
      <c r="D6" s="127">
        <v>883.52</v>
      </c>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1"/>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s="119" customFormat="1" ht="25.5" customHeight="1">
      <c r="A7" s="123" t="s">
        <v>156</v>
      </c>
      <c r="B7" s="124"/>
      <c r="C7" s="125" t="s">
        <v>157</v>
      </c>
      <c r="D7" s="127"/>
      <c r="E7" s="109"/>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1"/>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s="119" customFormat="1" ht="25.5" customHeight="1">
      <c r="A8" s="123" t="s">
        <v>158</v>
      </c>
      <c r="B8" s="124"/>
      <c r="C8" s="125" t="s">
        <v>159</v>
      </c>
      <c r="D8" s="127"/>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1"/>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s="119" customFormat="1" ht="25.5" customHeight="1">
      <c r="A9" s="123"/>
      <c r="B9" s="128"/>
      <c r="C9" s="125" t="s">
        <v>160</v>
      </c>
      <c r="D9" s="127"/>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1"/>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s="119" customFormat="1" ht="25.5" customHeight="1">
      <c r="A10" s="123"/>
      <c r="B10" s="128"/>
      <c r="C10" s="125" t="s">
        <v>161</v>
      </c>
      <c r="D10" s="127"/>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1"/>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s="119" customFormat="1" ht="25.5" customHeight="1">
      <c r="A11" s="123"/>
      <c r="B11" s="128"/>
      <c r="C11" s="125" t="s">
        <v>162</v>
      </c>
      <c r="D11" s="127"/>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1"/>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56" s="119" customFormat="1" ht="25.5" customHeight="1">
      <c r="A12" s="129"/>
      <c r="B12" s="130"/>
      <c r="C12" s="125" t="s">
        <v>163</v>
      </c>
      <c r="D12" s="127"/>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1"/>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s="119" customFormat="1" ht="25.5" customHeight="1">
      <c r="A13" s="129"/>
      <c r="B13" s="131"/>
      <c r="C13" s="125" t="s">
        <v>164</v>
      </c>
      <c r="D13" s="127">
        <v>38.92</v>
      </c>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1"/>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6" s="119" customFormat="1" ht="25.5" customHeight="1">
      <c r="A14" s="129"/>
      <c r="B14" s="130"/>
      <c r="C14" s="125" t="s">
        <v>165</v>
      </c>
      <c r="D14" s="127"/>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1"/>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s="119" customFormat="1" ht="25.5" customHeight="1">
      <c r="A15" s="129"/>
      <c r="B15" s="130"/>
      <c r="C15" s="125" t="s">
        <v>166</v>
      </c>
      <c r="D15" s="132">
        <v>15.13</v>
      </c>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1"/>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s="119" customFormat="1" ht="25.5" customHeight="1">
      <c r="A16" s="129"/>
      <c r="B16" s="130"/>
      <c r="C16" s="125" t="s">
        <v>167</v>
      </c>
      <c r="D16" s="127"/>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1"/>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256" s="119" customFormat="1" ht="25.5" customHeight="1">
      <c r="A17" s="129"/>
      <c r="B17" s="130"/>
      <c r="C17" s="125" t="s">
        <v>168</v>
      </c>
      <c r="D17" s="127"/>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1"/>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s="119" customFormat="1" ht="25.5" customHeight="1">
      <c r="A18" s="129"/>
      <c r="B18" s="130"/>
      <c r="C18" s="125" t="s">
        <v>169</v>
      </c>
      <c r="D18" s="127"/>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1"/>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1:256" s="119" customFormat="1" ht="25.5" customHeight="1">
      <c r="A19" s="129"/>
      <c r="B19" s="130"/>
      <c r="C19" s="125" t="s">
        <v>170</v>
      </c>
      <c r="D19" s="127"/>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1"/>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256" s="119" customFormat="1" ht="25.5" customHeight="1">
      <c r="A20" s="129"/>
      <c r="B20" s="130"/>
      <c r="C20" s="125" t="s">
        <v>171</v>
      </c>
      <c r="D20" s="127"/>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1"/>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spans="1:98" ht="25.5" customHeight="1">
      <c r="A21" s="129"/>
      <c r="B21" s="130"/>
      <c r="C21" s="125" t="s">
        <v>172</v>
      </c>
      <c r="D21" s="127"/>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row>
    <row r="22" spans="1:98" ht="25.5" customHeight="1">
      <c r="A22" s="129"/>
      <c r="B22" s="130"/>
      <c r="C22" s="125" t="s">
        <v>173</v>
      </c>
      <c r="D22" s="127"/>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row>
    <row r="23" spans="1:98" ht="25.5" customHeight="1">
      <c r="A23" s="129"/>
      <c r="B23" s="130"/>
      <c r="C23" s="125" t="s">
        <v>174</v>
      </c>
      <c r="D23" s="127"/>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row>
    <row r="24" spans="1:98" ht="25.5" customHeight="1">
      <c r="A24" s="129"/>
      <c r="B24" s="130"/>
      <c r="C24" s="125" t="s">
        <v>175</v>
      </c>
      <c r="D24" s="127"/>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row>
    <row r="25" spans="1:98" ht="25.5" customHeight="1">
      <c r="A25" s="129"/>
      <c r="B25" s="130"/>
      <c r="C25" s="125" t="s">
        <v>176</v>
      </c>
      <c r="D25" s="127">
        <v>28</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row>
    <row r="26" spans="1:98" ht="25.5" customHeight="1">
      <c r="A26" s="129"/>
      <c r="B26" s="130"/>
      <c r="C26" s="125" t="s">
        <v>177</v>
      </c>
      <c r="D26" s="127"/>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row>
    <row r="27" spans="1:98" ht="25.5" customHeight="1">
      <c r="A27" s="129"/>
      <c r="B27" s="130"/>
      <c r="C27" s="125" t="s">
        <v>178</v>
      </c>
      <c r="D27" s="127"/>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row>
    <row r="28" spans="1:98" ht="25.5" customHeight="1">
      <c r="A28" s="129"/>
      <c r="B28" s="130"/>
      <c r="C28" s="125" t="s">
        <v>179</v>
      </c>
      <c r="D28" s="132"/>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row>
    <row r="29" spans="1:98" ht="25.5" customHeight="1">
      <c r="A29" s="129"/>
      <c r="B29" s="130"/>
      <c r="C29" s="125" t="s">
        <v>180</v>
      </c>
      <c r="D29" s="127"/>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row>
    <row r="30" spans="1:98" ht="25.5" customHeight="1">
      <c r="A30" s="129"/>
      <c r="B30" s="130"/>
      <c r="C30" s="125" t="s">
        <v>181</v>
      </c>
      <c r="D30" s="127"/>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row>
    <row r="31" spans="1:98" ht="25.5" customHeight="1">
      <c r="A31" s="129"/>
      <c r="B31" s="130"/>
      <c r="C31" s="127" t="s">
        <v>182</v>
      </c>
      <c r="D31" s="127"/>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row>
    <row r="32" spans="1:98" ht="25.5" customHeight="1">
      <c r="A32" s="129"/>
      <c r="B32" s="130"/>
      <c r="C32" s="125" t="s">
        <v>183</v>
      </c>
      <c r="D32" s="127"/>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row>
    <row r="33" spans="1:98" ht="25.5" customHeight="1">
      <c r="A33" s="133"/>
      <c r="B33" s="134"/>
      <c r="C33" s="125" t="s">
        <v>184</v>
      </c>
      <c r="D33" s="127"/>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row>
    <row r="34" spans="1:98" ht="25.5" customHeight="1">
      <c r="A34" s="135"/>
      <c r="B34" s="136"/>
      <c r="C34" s="125" t="s">
        <v>185</v>
      </c>
      <c r="D34" s="127"/>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row>
    <row r="35" spans="1:98" ht="25.5" customHeight="1">
      <c r="A35" s="137" t="s">
        <v>186</v>
      </c>
      <c r="B35" s="138">
        <v>965.57</v>
      </c>
      <c r="C35" s="8" t="s">
        <v>187</v>
      </c>
      <c r="D35" s="139">
        <v>965.57</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row>
    <row r="36" spans="1:256" s="120" customFormat="1" ht="12.75" customHeight="1" hidden="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spans="1:256" s="120" customFormat="1"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row>
    <row r="38" spans="1:256" s="120" customFormat="1" ht="12.75" customHeight="1" hidden="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row>
    <row r="39" spans="1:256" s="120" customFormat="1" ht="12.75" customHeight="1" hidden="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row>
    <row r="40" spans="1:256" s="120" customFormat="1" ht="12.75" customHeight="1" hidden="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row>
    <row r="41" spans="1:256" s="120" customFormat="1" ht="12.75" customHeight="1" hidden="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row>
    <row r="42" spans="1:256" s="120" customFormat="1" ht="12.75" customHeight="1" hidden="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row>
    <row r="43" spans="1:256" s="120" customFormat="1" ht="12.75" customHeight="1" hidden="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row>
    <row r="44" spans="1:256" s="120" customFormat="1" ht="12.75" customHeight="1" hidden="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row>
    <row r="45" spans="1:256" s="120" customFormat="1" ht="12.75" customHeight="1" hidden="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row>
    <row r="46" spans="1:256" s="120" customFormat="1" ht="12.75" customHeight="1" hidden="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row>
    <row r="47" spans="1:256" s="120" customFormat="1" ht="12.75" customHeight="1" hidden="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row>
    <row r="48" spans="1:256" s="120" customFormat="1" ht="12.75" customHeight="1" hidden="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row>
    <row r="49" spans="1:256" s="120" customFormat="1" ht="12.75" customHeight="1" hidden="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row>
    <row r="50" spans="1:256" s="120" customFormat="1" ht="12.75" customHeight="1" hidden="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row>
    <row r="51" spans="1:256" s="120" customFormat="1" ht="12.75" customHeight="1" hidden="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row>
    <row r="52" spans="1:256" s="120" customFormat="1" ht="12.75" customHeight="1" hidden="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row>
    <row r="53" spans="1:256" s="120" customFormat="1" ht="12.75" customHeight="1" hidden="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row>
    <row r="54" spans="1:256" s="120" customFormat="1" ht="12.75" customHeight="1" hidden="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row>
    <row r="55" spans="1:256" s="120" customFormat="1" ht="12.75" customHeight="1" hidden="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row>
    <row r="56" spans="1:256" s="120" customFormat="1" ht="12.75" customHeight="1" hidden="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row>
    <row r="57" spans="1:256" s="120" customFormat="1" ht="13.5" hidden="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row>
  </sheetData>
  <sheetProtection/>
  <mergeCells count="3">
    <mergeCell ref="A1:D1"/>
    <mergeCell ref="A3:B3"/>
    <mergeCell ref="C3:D3"/>
  </mergeCells>
  <printOptions/>
  <pageMargins left="0.75" right="0.75" top="0.9798611111111111" bottom="0.9798611111111111" header="0.5097222222222222" footer="0.5097222222222222"/>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K20"/>
  <sheetViews>
    <sheetView zoomScaleSheetLayoutView="100" workbookViewId="0" topLeftCell="A1">
      <selection activeCell="C7" sqref="C7"/>
    </sheetView>
  </sheetViews>
  <sheetFormatPr defaultColWidth="9.125" defaultRowHeight="12.75" customHeight="1"/>
  <cols>
    <col min="1" max="1" width="21.00390625" style="1" customWidth="1"/>
    <col min="2" max="2" width="14.375" style="1" customWidth="1"/>
    <col min="3" max="11" width="14.25390625" style="1" customWidth="1"/>
    <col min="12" max="13" width="6.875" style="1" customWidth="1"/>
    <col min="14" max="16384" width="9.125" style="2" customWidth="1"/>
  </cols>
  <sheetData>
    <row r="1" spans="1:11" ht="24.75" customHeight="1">
      <c r="A1" s="3" t="s">
        <v>188</v>
      </c>
      <c r="B1" s="3"/>
      <c r="C1" s="3"/>
      <c r="D1" s="3"/>
      <c r="E1" s="3"/>
      <c r="F1" s="3"/>
      <c r="G1" s="3"/>
      <c r="H1" s="3"/>
      <c r="I1" s="3"/>
      <c r="J1" s="3"/>
      <c r="K1" s="3"/>
    </row>
    <row r="2" ht="24.75" customHeight="1">
      <c r="K2" s="4" t="s">
        <v>60</v>
      </c>
    </row>
    <row r="3" spans="1:11" ht="24.75" customHeight="1">
      <c r="A3" s="5" t="s">
        <v>189</v>
      </c>
      <c r="B3" s="6" t="s">
        <v>128</v>
      </c>
      <c r="C3" s="6" t="s">
        <v>190</v>
      </c>
      <c r="D3" s="6"/>
      <c r="E3" s="6"/>
      <c r="F3" s="6" t="s">
        <v>191</v>
      </c>
      <c r="G3" s="6"/>
      <c r="H3" s="7"/>
      <c r="I3" s="8" t="s">
        <v>192</v>
      </c>
      <c r="J3" s="8"/>
      <c r="K3" s="8"/>
    </row>
    <row r="4" spans="1:11" ht="24.75" customHeight="1">
      <c r="A4" s="5"/>
      <c r="B4" s="6"/>
      <c r="C4" s="6" t="s">
        <v>128</v>
      </c>
      <c r="D4" s="6" t="s">
        <v>124</v>
      </c>
      <c r="E4" s="6" t="s">
        <v>125</v>
      </c>
      <c r="F4" s="6" t="s">
        <v>128</v>
      </c>
      <c r="G4" s="6" t="s">
        <v>124</v>
      </c>
      <c r="H4" s="7" t="s">
        <v>125</v>
      </c>
      <c r="I4" s="8" t="s">
        <v>128</v>
      </c>
      <c r="J4" s="8" t="s">
        <v>124</v>
      </c>
      <c r="K4" s="8" t="s">
        <v>125</v>
      </c>
    </row>
    <row r="5" spans="1:11" ht="24.75" customHeight="1">
      <c r="A5" s="5" t="s">
        <v>127</v>
      </c>
      <c r="B5" s="6">
        <v>1</v>
      </c>
      <c r="C5" s="6">
        <v>2</v>
      </c>
      <c r="D5" s="6">
        <v>3</v>
      </c>
      <c r="E5" s="6">
        <v>4</v>
      </c>
      <c r="F5" s="6">
        <v>2</v>
      </c>
      <c r="G5" s="6">
        <v>3</v>
      </c>
      <c r="H5" s="7">
        <v>4</v>
      </c>
      <c r="I5" s="8">
        <v>2</v>
      </c>
      <c r="J5" s="8">
        <v>3</v>
      </c>
      <c r="K5" s="8">
        <v>4</v>
      </c>
    </row>
    <row r="6" spans="1:11" ht="24.75" customHeight="1">
      <c r="A6" s="97" t="s">
        <v>2</v>
      </c>
      <c r="B6" s="112">
        <v>965.57</v>
      </c>
      <c r="C6" s="112">
        <v>965.57</v>
      </c>
      <c r="D6" s="112">
        <v>506.57</v>
      </c>
      <c r="E6" s="112">
        <v>459</v>
      </c>
      <c r="F6" s="112"/>
      <c r="G6" s="112"/>
      <c r="H6" s="113"/>
      <c r="I6" s="117"/>
      <c r="J6" s="117"/>
      <c r="K6" s="117"/>
    </row>
    <row r="7" spans="1:11" ht="24.75" customHeight="1">
      <c r="A7" s="97"/>
      <c r="B7" s="112"/>
      <c r="C7" s="112"/>
      <c r="D7" s="112"/>
      <c r="E7" s="112"/>
      <c r="F7" s="112"/>
      <c r="G7" s="112"/>
      <c r="H7" s="113"/>
      <c r="I7" s="117"/>
      <c r="J7" s="117"/>
      <c r="K7" s="117"/>
    </row>
    <row r="8" spans="1:11" ht="24.75" customHeight="1">
      <c r="A8" s="114"/>
      <c r="B8" s="115"/>
      <c r="C8" s="115"/>
      <c r="D8" s="115"/>
      <c r="E8" s="115"/>
      <c r="F8" s="115"/>
      <c r="G8" s="115"/>
      <c r="H8" s="116"/>
      <c r="I8" s="118"/>
      <c r="J8" s="118"/>
      <c r="K8" s="118"/>
    </row>
    <row r="9" spans="1:11" ht="24.75" customHeight="1">
      <c r="A9" s="114"/>
      <c r="B9" s="115"/>
      <c r="C9" s="115"/>
      <c r="D9" s="115"/>
      <c r="E9" s="115"/>
      <c r="F9" s="115"/>
      <c r="G9" s="115"/>
      <c r="H9" s="116"/>
      <c r="I9" s="118"/>
      <c r="J9" s="118"/>
      <c r="K9" s="118"/>
    </row>
    <row r="10" spans="1:11" ht="24.75" customHeight="1">
      <c r="A10" s="114"/>
      <c r="B10" s="115"/>
      <c r="C10" s="115"/>
      <c r="D10" s="115"/>
      <c r="E10" s="115"/>
      <c r="F10" s="115"/>
      <c r="G10" s="115"/>
      <c r="H10" s="116"/>
      <c r="I10" s="118"/>
      <c r="J10" s="118"/>
      <c r="K10" s="118"/>
    </row>
    <row r="11" spans="1:11" ht="24.75" customHeight="1">
      <c r="A11" s="114"/>
      <c r="B11" s="115"/>
      <c r="C11" s="115"/>
      <c r="D11" s="115"/>
      <c r="E11" s="115"/>
      <c r="F11" s="115"/>
      <c r="G11" s="115"/>
      <c r="H11" s="116"/>
      <c r="I11" s="118"/>
      <c r="J11" s="118"/>
      <c r="K11" s="118"/>
    </row>
    <row r="12" spans="1:11" ht="24.75" customHeight="1">
      <c r="A12" s="114"/>
      <c r="B12" s="115"/>
      <c r="C12" s="115"/>
      <c r="D12" s="115"/>
      <c r="E12" s="115"/>
      <c r="F12" s="115"/>
      <c r="G12" s="115"/>
      <c r="H12" s="116"/>
      <c r="I12" s="118"/>
      <c r="J12" s="118"/>
      <c r="K12" s="118"/>
    </row>
    <row r="13" spans="1:11" ht="24.75" customHeight="1">
      <c r="A13" s="114"/>
      <c r="B13" s="115"/>
      <c r="C13" s="115"/>
      <c r="D13" s="115"/>
      <c r="E13" s="115"/>
      <c r="F13" s="115"/>
      <c r="G13" s="115"/>
      <c r="H13" s="116"/>
      <c r="I13" s="118"/>
      <c r="J13" s="118"/>
      <c r="K13" s="118"/>
    </row>
    <row r="14" spans="1:11" ht="24.75" customHeight="1">
      <c r="A14" s="114"/>
      <c r="B14" s="115"/>
      <c r="C14" s="115"/>
      <c r="D14" s="115"/>
      <c r="E14" s="115"/>
      <c r="F14" s="115"/>
      <c r="G14" s="115"/>
      <c r="H14" s="116"/>
      <c r="I14" s="118"/>
      <c r="J14" s="118"/>
      <c r="K14" s="118"/>
    </row>
    <row r="15" spans="1:11" ht="24.75" customHeight="1">
      <c r="A15" s="114"/>
      <c r="B15" s="115"/>
      <c r="C15" s="115"/>
      <c r="D15" s="115"/>
      <c r="E15" s="115"/>
      <c r="F15" s="115"/>
      <c r="G15" s="115"/>
      <c r="H15" s="116"/>
      <c r="I15" s="118"/>
      <c r="J15" s="118"/>
      <c r="K15" s="118"/>
    </row>
    <row r="16" spans="1:11" ht="24.75" customHeight="1">
      <c r="A16" s="114"/>
      <c r="B16" s="115"/>
      <c r="C16" s="115"/>
      <c r="D16" s="115"/>
      <c r="E16" s="115"/>
      <c r="F16" s="115"/>
      <c r="G16" s="115"/>
      <c r="H16" s="116"/>
      <c r="I16" s="118"/>
      <c r="J16" s="118"/>
      <c r="K16" s="118"/>
    </row>
    <row r="17" spans="1:11" ht="24.75" customHeight="1">
      <c r="A17" s="114"/>
      <c r="B17" s="115"/>
      <c r="C17" s="115"/>
      <c r="D17" s="115"/>
      <c r="E17" s="115"/>
      <c r="F17" s="115"/>
      <c r="G17" s="115"/>
      <c r="H17" s="116"/>
      <c r="I17" s="118"/>
      <c r="J17" s="118"/>
      <c r="K17" s="118"/>
    </row>
    <row r="18" spans="1:11" ht="24.75" customHeight="1">
      <c r="A18" s="114"/>
      <c r="B18" s="115"/>
      <c r="C18" s="115"/>
      <c r="D18" s="115"/>
      <c r="E18" s="115"/>
      <c r="F18" s="115"/>
      <c r="G18" s="115"/>
      <c r="H18" s="116"/>
      <c r="I18" s="118"/>
      <c r="J18" s="118"/>
      <c r="K18" s="118"/>
    </row>
    <row r="19" spans="1:11" ht="24.75" customHeight="1">
      <c r="A19" s="114"/>
      <c r="B19" s="115"/>
      <c r="C19" s="115"/>
      <c r="D19" s="115"/>
      <c r="E19" s="115"/>
      <c r="F19" s="115"/>
      <c r="G19" s="115"/>
      <c r="H19" s="116"/>
      <c r="I19" s="118"/>
      <c r="J19" s="118"/>
      <c r="K19" s="118"/>
    </row>
    <row r="20" spans="1:11" ht="24.75" customHeight="1">
      <c r="A20" s="114"/>
      <c r="B20" s="115"/>
      <c r="C20" s="115"/>
      <c r="D20" s="115"/>
      <c r="E20" s="115"/>
      <c r="F20" s="115"/>
      <c r="G20" s="115"/>
      <c r="H20" s="116"/>
      <c r="I20" s="118"/>
      <c r="J20" s="118"/>
      <c r="K20" s="118"/>
    </row>
    <row r="21" ht="12.75" customHeight="1" hidden="1"/>
    <row r="23" ht="12.75" customHeight="1" hidden="1"/>
    <row r="24" ht="12.75" customHeight="1" hidden="1"/>
    <row r="25" ht="12.75" customHeight="1" hidden="1"/>
    <row r="26" ht="12.75" customHeight="1" hidden="1"/>
    <row r="27" ht="12.75" customHeight="1" hidden="1"/>
    <row r="28" ht="12.75" hidden="1"/>
  </sheetData>
  <sheetProtection/>
  <mergeCells count="6">
    <mergeCell ref="A1:K1"/>
    <mergeCell ref="C3:E3"/>
    <mergeCell ref="F3:H3"/>
    <mergeCell ref="I3:K3"/>
    <mergeCell ref="A3:A4"/>
    <mergeCell ref="B3:B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I30"/>
  <sheetViews>
    <sheetView showZeros="0" zoomScaleSheetLayoutView="100" workbookViewId="0" topLeftCell="A1">
      <selection activeCell="K21" sqref="K21"/>
    </sheetView>
  </sheetViews>
  <sheetFormatPr defaultColWidth="7.75390625" defaultRowHeight="13.5"/>
  <cols>
    <col min="1" max="1" width="15.75390625" style="39" customWidth="1"/>
    <col min="2" max="2" width="28.375" style="39" customWidth="1"/>
    <col min="3" max="3" width="11.75390625" style="39" customWidth="1"/>
    <col min="4" max="4" width="13.50390625" style="39" customWidth="1"/>
    <col min="5" max="5" width="10.50390625" style="39" customWidth="1"/>
    <col min="6" max="6" width="12.25390625" style="39" customWidth="1"/>
    <col min="7" max="7" width="14.50390625" style="39" customWidth="1"/>
    <col min="8" max="8" width="15.375" style="39" customWidth="1"/>
    <col min="9" max="9" width="11.875" style="39" customWidth="1"/>
    <col min="10" max="16384" width="7.75390625" style="39" customWidth="1"/>
  </cols>
  <sheetData>
    <row r="1" spans="1:8" ht="24.75" customHeight="1">
      <c r="A1" s="20" t="s">
        <v>193</v>
      </c>
      <c r="B1" s="20"/>
      <c r="C1" s="20"/>
      <c r="D1" s="20"/>
      <c r="E1" s="20"/>
      <c r="F1" s="20"/>
      <c r="G1" s="20"/>
      <c r="H1" s="20"/>
    </row>
    <row r="2" ht="16.5" customHeight="1">
      <c r="H2" s="4" t="s">
        <v>60</v>
      </c>
    </row>
    <row r="3" spans="1:8" ht="24.75" customHeight="1">
      <c r="A3" s="75" t="s">
        <v>122</v>
      </c>
      <c r="B3" s="75"/>
      <c r="C3" s="75" t="s">
        <v>190</v>
      </c>
      <c r="D3" s="75"/>
      <c r="E3" s="75"/>
      <c r="F3" s="75"/>
      <c r="G3" s="75"/>
      <c r="H3" s="75"/>
    </row>
    <row r="4" spans="1:8" ht="21" customHeight="1">
      <c r="A4" s="76" t="s">
        <v>194</v>
      </c>
      <c r="B4" s="76" t="s">
        <v>195</v>
      </c>
      <c r="C4" s="76" t="s">
        <v>128</v>
      </c>
      <c r="D4" s="77" t="s">
        <v>124</v>
      </c>
      <c r="E4" s="78"/>
      <c r="F4" s="78"/>
      <c r="G4" s="79"/>
      <c r="H4" s="76" t="s">
        <v>125</v>
      </c>
    </row>
    <row r="5" spans="1:8" ht="24.75" customHeight="1">
      <c r="A5" s="80"/>
      <c r="B5" s="80"/>
      <c r="C5" s="80"/>
      <c r="D5" s="75" t="s">
        <v>196</v>
      </c>
      <c r="E5" s="75" t="s">
        <v>197</v>
      </c>
      <c r="F5" s="75" t="s">
        <v>198</v>
      </c>
      <c r="G5" s="75" t="s">
        <v>199</v>
      </c>
      <c r="H5" s="80"/>
    </row>
    <row r="6" spans="1:9" ht="21.75" customHeight="1">
      <c r="A6" s="75" t="s">
        <v>128</v>
      </c>
      <c r="B6" s="75"/>
      <c r="C6" s="81">
        <f>C7+C10+C18+C24</f>
        <v>965.566</v>
      </c>
      <c r="D6" s="81">
        <f>E6+F6+G6</f>
        <v>506.566</v>
      </c>
      <c r="E6" s="82">
        <f>E7+E10+E18+E24</f>
        <v>444.59</v>
      </c>
      <c r="F6" s="82">
        <f>F7+F10</f>
        <v>60.62</v>
      </c>
      <c r="G6" s="81">
        <v>1.356</v>
      </c>
      <c r="H6" s="81">
        <v>459</v>
      </c>
      <c r="I6" s="111"/>
    </row>
    <row r="7" spans="1:8" ht="21.75" customHeight="1">
      <c r="A7" s="83">
        <v>201</v>
      </c>
      <c r="B7" s="84" t="s">
        <v>200</v>
      </c>
      <c r="C7" s="81">
        <f>D7+H7</f>
        <v>883.5260000000001</v>
      </c>
      <c r="D7" s="82">
        <f>E7+F7+G7</f>
        <v>424.526</v>
      </c>
      <c r="E7" s="82">
        <v>364.13</v>
      </c>
      <c r="F7" s="82">
        <v>60.36</v>
      </c>
      <c r="G7" s="81">
        <v>0.036</v>
      </c>
      <c r="H7" s="85">
        <v>459</v>
      </c>
    </row>
    <row r="8" spans="1:8" ht="21.75" customHeight="1">
      <c r="A8" s="86">
        <v>20103</v>
      </c>
      <c r="B8" s="87" t="s">
        <v>201</v>
      </c>
      <c r="C8" s="82">
        <f>D8+H8</f>
        <v>883.5260000000001</v>
      </c>
      <c r="D8" s="82">
        <f>E8+F8+G8</f>
        <v>424.526</v>
      </c>
      <c r="E8" s="82">
        <v>364.13</v>
      </c>
      <c r="F8" s="82">
        <v>60.36</v>
      </c>
      <c r="G8" s="82">
        <v>0.036</v>
      </c>
      <c r="H8" s="82">
        <v>459</v>
      </c>
    </row>
    <row r="9" spans="1:8" ht="21.75" customHeight="1">
      <c r="A9" s="86">
        <v>2010303</v>
      </c>
      <c r="B9" s="87" t="s">
        <v>202</v>
      </c>
      <c r="C9" s="88">
        <f>D9+H9</f>
        <v>883.5260000000001</v>
      </c>
      <c r="D9" s="89">
        <f>E9+F9+G9</f>
        <v>424.526</v>
      </c>
      <c r="E9" s="82">
        <v>364.13</v>
      </c>
      <c r="F9" s="82">
        <v>60.36</v>
      </c>
      <c r="G9" s="82">
        <v>0.036</v>
      </c>
      <c r="H9" s="82">
        <v>459</v>
      </c>
    </row>
    <row r="10" spans="1:8" ht="21.75" customHeight="1">
      <c r="A10" s="83">
        <v>208</v>
      </c>
      <c r="B10" s="84" t="s">
        <v>203</v>
      </c>
      <c r="C10" s="90" t="s">
        <v>204</v>
      </c>
      <c r="D10" s="91">
        <v>38.91</v>
      </c>
      <c r="E10" s="82">
        <v>37.33</v>
      </c>
      <c r="F10" s="82">
        <v>0.26</v>
      </c>
      <c r="G10" s="82">
        <v>1.32</v>
      </c>
      <c r="H10" s="92"/>
    </row>
    <row r="11" spans="1:8" ht="21.75" customHeight="1">
      <c r="A11" s="86">
        <v>20805</v>
      </c>
      <c r="B11" s="84" t="s">
        <v>205</v>
      </c>
      <c r="C11" s="90">
        <v>38.91</v>
      </c>
      <c r="D11" s="91">
        <v>38.91</v>
      </c>
      <c r="E11" s="82">
        <v>37.33</v>
      </c>
      <c r="F11" s="82">
        <v>0.26</v>
      </c>
      <c r="G11" s="82">
        <v>1.32</v>
      </c>
      <c r="H11" s="82"/>
    </row>
    <row r="12" spans="1:8" ht="21.75" customHeight="1">
      <c r="A12" s="93">
        <v>2080501</v>
      </c>
      <c r="B12" s="94" t="s">
        <v>206</v>
      </c>
      <c r="C12" s="95">
        <v>1.58</v>
      </c>
      <c r="D12" s="96" t="s">
        <v>207</v>
      </c>
      <c r="E12" s="82"/>
      <c r="F12" s="82">
        <v>0.26</v>
      </c>
      <c r="G12" s="82">
        <v>1.32</v>
      </c>
      <c r="H12" s="82"/>
    </row>
    <row r="13" spans="1:8" ht="21.75" customHeight="1">
      <c r="A13" s="93" t="s">
        <v>208</v>
      </c>
      <c r="B13" s="94" t="s">
        <v>209</v>
      </c>
      <c r="C13" s="95"/>
      <c r="D13" s="96"/>
      <c r="E13" s="82"/>
      <c r="F13" s="82"/>
      <c r="G13" s="82"/>
      <c r="H13" s="82"/>
    </row>
    <row r="14" spans="1:8" s="74" customFormat="1" ht="21.75" customHeight="1">
      <c r="A14" s="93">
        <v>2080505</v>
      </c>
      <c r="B14" s="94" t="s">
        <v>210</v>
      </c>
      <c r="C14" s="95">
        <v>37.33</v>
      </c>
      <c r="D14" s="96">
        <v>37.33</v>
      </c>
      <c r="E14" s="82">
        <v>37.33</v>
      </c>
      <c r="F14" s="82"/>
      <c r="G14" s="82"/>
      <c r="H14" s="82"/>
    </row>
    <row r="15" spans="1:8" s="74" customFormat="1" ht="21.75" customHeight="1">
      <c r="A15" s="93" t="s">
        <v>211</v>
      </c>
      <c r="B15" s="94" t="s">
        <v>212</v>
      </c>
      <c r="C15" s="95"/>
      <c r="D15" s="96"/>
      <c r="E15" s="82"/>
      <c r="F15" s="82"/>
      <c r="G15" s="82"/>
      <c r="H15" s="82"/>
    </row>
    <row r="16" spans="1:8" s="74" customFormat="1" ht="21.75" customHeight="1">
      <c r="A16" s="97" t="s">
        <v>213</v>
      </c>
      <c r="B16" s="98" t="s">
        <v>214</v>
      </c>
      <c r="C16" s="95"/>
      <c r="D16" s="96"/>
      <c r="E16" s="82"/>
      <c r="F16" s="82"/>
      <c r="G16" s="82"/>
      <c r="H16" s="82"/>
    </row>
    <row r="17" spans="1:8" s="74" customFormat="1" ht="21.75" customHeight="1">
      <c r="A17" s="93" t="s">
        <v>215</v>
      </c>
      <c r="B17" s="99" t="s">
        <v>214</v>
      </c>
      <c r="C17" s="95"/>
      <c r="D17" s="96"/>
      <c r="E17" s="82"/>
      <c r="F17" s="82"/>
      <c r="G17" s="82"/>
      <c r="H17" s="82"/>
    </row>
    <row r="18" spans="1:8" s="74" customFormat="1" ht="21.75" customHeight="1">
      <c r="A18" s="83">
        <v>210</v>
      </c>
      <c r="B18" s="84" t="s">
        <v>216</v>
      </c>
      <c r="C18" s="95">
        <v>15.13</v>
      </c>
      <c r="D18" s="96">
        <v>15.13</v>
      </c>
      <c r="E18" s="82">
        <v>15.13</v>
      </c>
      <c r="F18" s="82"/>
      <c r="G18" s="82"/>
      <c r="H18" s="82"/>
    </row>
    <row r="19" spans="1:8" s="74" customFormat="1" ht="21.75" customHeight="1">
      <c r="A19" s="86">
        <v>21011</v>
      </c>
      <c r="B19" s="84" t="s">
        <v>217</v>
      </c>
      <c r="C19" s="95">
        <v>15.13</v>
      </c>
      <c r="D19" s="96">
        <v>15.13</v>
      </c>
      <c r="E19" s="82">
        <v>15.13</v>
      </c>
      <c r="F19" s="82"/>
      <c r="G19" s="82"/>
      <c r="H19" s="82"/>
    </row>
    <row r="20" spans="1:8" s="74" customFormat="1" ht="21.75" customHeight="1">
      <c r="A20" s="93" t="s">
        <v>218</v>
      </c>
      <c r="B20" s="99" t="s">
        <v>219</v>
      </c>
      <c r="C20" s="95" t="s">
        <v>220</v>
      </c>
      <c r="D20" s="100">
        <v>14.93</v>
      </c>
      <c r="E20" s="82">
        <v>14.93</v>
      </c>
      <c r="F20" s="82"/>
      <c r="G20" s="82"/>
      <c r="H20" s="82"/>
    </row>
    <row r="21" spans="1:8" s="74" customFormat="1" ht="21.75" customHeight="1">
      <c r="A21" s="93" t="s">
        <v>221</v>
      </c>
      <c r="B21" s="99" t="s">
        <v>222</v>
      </c>
      <c r="C21" s="95"/>
      <c r="D21" s="96"/>
      <c r="E21" s="82"/>
      <c r="F21" s="82"/>
      <c r="G21" s="82"/>
      <c r="H21" s="82"/>
    </row>
    <row r="22" spans="1:8" s="74" customFormat="1" ht="21.75" customHeight="1">
      <c r="A22" s="93" t="s">
        <v>223</v>
      </c>
      <c r="B22" s="99" t="s">
        <v>224</v>
      </c>
      <c r="C22" s="90"/>
      <c r="D22" s="91"/>
      <c r="E22" s="82"/>
      <c r="F22" s="82"/>
      <c r="G22" s="82"/>
      <c r="H22" s="82"/>
    </row>
    <row r="23" spans="1:8" s="74" customFormat="1" ht="21.75" customHeight="1">
      <c r="A23" s="93">
        <v>2101199</v>
      </c>
      <c r="B23" s="99" t="s">
        <v>225</v>
      </c>
      <c r="C23" s="101">
        <v>0.2</v>
      </c>
      <c r="D23" s="102">
        <v>0.198</v>
      </c>
      <c r="E23" s="82">
        <v>0.2</v>
      </c>
      <c r="F23" s="82"/>
      <c r="G23" s="82"/>
      <c r="H23" s="82"/>
    </row>
    <row r="24" spans="1:8" ht="21.75" customHeight="1">
      <c r="A24" s="83">
        <v>221</v>
      </c>
      <c r="B24" s="84" t="s">
        <v>226</v>
      </c>
      <c r="C24" s="103" t="s">
        <v>227</v>
      </c>
      <c r="D24" s="104" t="s">
        <v>227</v>
      </c>
      <c r="E24" s="82">
        <v>28</v>
      </c>
      <c r="F24" s="105"/>
      <c r="G24" s="82"/>
      <c r="H24" s="92"/>
    </row>
    <row r="25" spans="1:8" ht="21.75" customHeight="1">
      <c r="A25" s="86">
        <v>22102</v>
      </c>
      <c r="B25" s="84" t="s">
        <v>228</v>
      </c>
      <c r="C25" s="106">
        <v>28</v>
      </c>
      <c r="D25" s="107">
        <v>28</v>
      </c>
      <c r="E25" s="82">
        <v>28</v>
      </c>
      <c r="F25" s="82"/>
      <c r="G25" s="82"/>
      <c r="H25" s="82"/>
    </row>
    <row r="26" spans="1:8" ht="21.75" customHeight="1">
      <c r="A26" s="93">
        <v>2210201</v>
      </c>
      <c r="B26" s="94" t="s">
        <v>229</v>
      </c>
      <c r="C26" s="106">
        <v>28</v>
      </c>
      <c r="D26" s="107">
        <v>28</v>
      </c>
      <c r="E26" s="82">
        <v>28</v>
      </c>
      <c r="F26" s="82"/>
      <c r="G26" s="82"/>
      <c r="H26" s="82"/>
    </row>
    <row r="27" spans="4:8" ht="12.75" customHeight="1">
      <c r="D27" s="108"/>
      <c r="H27" s="109"/>
    </row>
    <row r="28" ht="12.75" customHeight="1">
      <c r="D28" s="108"/>
    </row>
    <row r="29" spans="1:4" ht="13.5">
      <c r="A29" s="110" t="s">
        <v>148</v>
      </c>
      <c r="D29" s="108"/>
    </row>
    <row r="30" ht="13.5">
      <c r="D30" s="108"/>
    </row>
  </sheetData>
  <sheetProtection/>
  <mergeCells count="8">
    <mergeCell ref="A1:H1"/>
    <mergeCell ref="A3:B3"/>
    <mergeCell ref="C3:H3"/>
    <mergeCell ref="D4:G4"/>
    <mergeCell ref="A4:A5"/>
    <mergeCell ref="B4:B5"/>
    <mergeCell ref="C4:C5"/>
    <mergeCell ref="H4:H5"/>
  </mergeCells>
  <printOptions/>
  <pageMargins left="0.75" right="0.75" top="0.9798611111111111" bottom="0.9798611111111111" header="0.5097222222222222" footer="0.509722222222222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2020-02-06T01:36:06Z</cp:lastPrinted>
  <dcterms:created xsi:type="dcterms:W3CDTF">2018-01-02T21:26:00Z</dcterms:created>
  <dcterms:modified xsi:type="dcterms:W3CDTF">2023-09-20T08:04:56Z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KSORubyTemplate">
    <vt:lpwstr>14</vt:lpwstr>
  </property>
  <property fmtid="{D5CDD505-2E9C-101B-9397-08002B2CF9AE}" pid="5" name="I">
    <vt:lpwstr>9F31920C75C14CABA2A0F01D475A8B4A</vt:lpwstr>
  </property>
</Properties>
</file>